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7"/>
  </bookViews>
  <sheets>
    <sheet name="1-4кл.понедельник" sheetId="1" state="visible" r:id="rId2"/>
    <sheet name="1-4кл.вторник" sheetId="2" state="visible" r:id="rId3"/>
    <sheet name="1-4кл.среда" sheetId="3" state="visible" r:id="rId4"/>
    <sheet name="1-4кл. четверг" sheetId="4" state="visible" r:id="rId5"/>
    <sheet name="1-4кл пятница" sheetId="5" state="visible" r:id="rId6"/>
    <sheet name="1-4кл.понедельник2" sheetId="6" state="visible" r:id="rId7"/>
    <sheet name="1-4кл.вторник2" sheetId="7" state="visible" r:id="rId8"/>
    <sheet name="1-4кл.среда2" sheetId="8" state="visible" r:id="rId9"/>
    <sheet name="1-4кл.четверг2" sheetId="9" state="visible" r:id="rId10"/>
    <sheet name="1-4кл.пятница2" sheetId="10" state="visible" r:id="rId11"/>
    <sheet name="5-11кл.понедельник" sheetId="11" state="visible" r:id="rId12"/>
    <sheet name="5-11кл.вторник" sheetId="12" state="visible" r:id="rId13"/>
    <sheet name="5-11кл.среда" sheetId="13" state="visible" r:id="rId14"/>
    <sheet name="5-11кл.четверг" sheetId="14" state="visible" r:id="rId15"/>
    <sheet name="5-11кл.пятница" sheetId="15" state="visible" r:id="rId16"/>
    <sheet name="5-11кл.понедельник2" sheetId="16" state="visible" r:id="rId17"/>
    <sheet name="5-11кл.вторник2" sheetId="17" state="visible" r:id="rId18"/>
    <sheet name="5-11кл.среда2" sheetId="18" state="visible" r:id="rId19"/>
    <sheet name="5-11кл.четверг2" sheetId="19" state="visible" r:id="rId20"/>
    <sheet name="5-11кл.пятница2" sheetId="20" state="visible" r:id="rId21"/>
    <sheet name="инструкции" sheetId="21" state="visible" r:id="rId22"/>
    <sheet name="инструкции2" sheetId="22" state="visible" r:id="rId23"/>
    <sheet name="таблица замены" sheetId="23" state="visible" r:id="rId24"/>
    <sheet name="сезонная замена" sheetId="24" state="visible" r:id="rId25"/>
  </sheets>
  <externalReferences>
    <externalReference r:id="rId26"/>
  </externalReferences>
  <definedNames>
    <definedName function="false" hidden="false" localSheetId="4" name="_xlnm.Print_Area" vbProcedure="false">'1-4кл пятница'!$A$1:$S$34</definedName>
    <definedName function="false" hidden="false" localSheetId="3" name="_xlnm.Print_Area" vbProcedure="false">'1-4кл. четверг'!$A$1:$S$37</definedName>
    <definedName function="false" hidden="false" localSheetId="5" name="_xlnm.Print_Area" vbProcedure="false">'1-4кл.понедельник2'!$A$1:$T$31</definedName>
    <definedName function="false" hidden="false" localSheetId="8" name="_xlnm.Print_Area" vbProcedure="false">'1-4кл.четверг2'!$A$1:$T$31</definedName>
    <definedName function="false" hidden="false" localSheetId="10" name="_xlnm.Print_Area" vbProcedure="false">'5-11кл.понедельник'!$A$1:$T$32</definedName>
    <definedName function="false" hidden="false" localSheetId="15" name="_xlnm.Print_Area" vbProcedure="false">'5-11кл.понедельник2'!$A$1:$T$31</definedName>
    <definedName function="false" hidden="false" localSheetId="19" name="_xlnm.Print_Area" vbProcedure="false">'5-11кл.пятница2'!$A$1:$T$36</definedName>
    <definedName function="false" hidden="false" localSheetId="12" name="_xlnm.Print_Area" vbProcedure="false">'5-11кл.среда'!$A$1:$T$32</definedName>
    <definedName function="false" hidden="false" localSheetId="13" name="_xlnm.Print_Area" vbProcedure="false">'5-11кл.четверг'!$A$1:$T$35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<sst xmlns="http://schemas.openxmlformats.org/spreadsheetml/2006/main" count="1589" uniqueCount="282">
  <si>
    <t xml:space="preserve">Примерное 10-дневное меню для организации питания обучающихся
1-4 классов и 5-11 классов в государственных образовательных учреждениях в г.Одинцово.</t>
  </si>
  <si>
    <t xml:space="preserve">Примерное 10-дневное меню для организации питания обучающихся 1-4 классов и 5-11 классов в государственных
образовательных учреждениях г.Одинцово. В части организации питания обучающихся 1-4 классов.</t>
  </si>
  <si>
    <t xml:space="preserve">Понедельник 1-4 класс</t>
  </si>
  <si>
    <t xml:space="preserve">Наименование</t>
  </si>
  <si>
    <t xml:space="preserve">Выход</t>
  </si>
  <si>
    <t xml:space="preserve">Белки</t>
  </si>
  <si>
    <t xml:space="preserve">Жиры</t>
  </si>
  <si>
    <t xml:space="preserve">Углеводы</t>
  </si>
  <si>
    <t xml:space="preserve">Энергетическая ценность</t>
  </si>
  <si>
    <t xml:space="preserve">Витамины</t>
  </si>
  <si>
    <t xml:space="preserve">Минеральные вещества</t>
  </si>
  <si>
    <t xml:space="preserve">B2, мг</t>
  </si>
  <si>
    <t xml:space="preserve">I, мкг</t>
  </si>
  <si>
    <t xml:space="preserve">№ по сборнику</t>
  </si>
  <si>
    <t xml:space="preserve">Наименование сборника</t>
  </si>
  <si>
    <t xml:space="preserve">В 1, мг</t>
  </si>
  <si>
    <t xml:space="preserve">С, мг</t>
  </si>
  <si>
    <t xml:space="preserve">А, мкг</t>
  </si>
  <si>
    <t xml:space="preserve">Е мг, ток. экв.</t>
  </si>
  <si>
    <t xml:space="preserve">Са, мг</t>
  </si>
  <si>
    <t xml:space="preserve">Р, мг</t>
  </si>
  <si>
    <t xml:space="preserve">Мg, мг</t>
  </si>
  <si>
    <t xml:space="preserve">Fe, мг</t>
  </si>
  <si>
    <t xml:space="preserve">г</t>
  </si>
  <si>
    <t xml:space="preserve">ккал</t>
  </si>
  <si>
    <t xml:space="preserve">День 1 (понедельник)</t>
  </si>
  <si>
    <t xml:space="preserve">ЗАВТРАК</t>
  </si>
  <si>
    <t xml:space="preserve">Макароны с сыром</t>
  </si>
  <si>
    <t xml:space="preserve">Для обуч образовательных организаций Кучма, 2016</t>
  </si>
  <si>
    <t xml:space="preserve">Горячий шоколад</t>
  </si>
  <si>
    <t xml:space="preserve">СБ Онищенко ,Тутельяна ,Москва,2022.</t>
  </si>
  <si>
    <t xml:space="preserve">Фрукты свежие по сезонности</t>
  </si>
  <si>
    <t xml:space="preserve">Масло сливочное</t>
  </si>
  <si>
    <t xml:space="preserve">Хлеб из муки пшеничной</t>
  </si>
  <si>
    <t xml:space="preserve">Итого за завтрак:</t>
  </si>
  <si>
    <t xml:space="preserve">ОБЕД</t>
  </si>
  <si>
    <t xml:space="preserve">Икра каабачковая/Салат из помидор и огурцов</t>
  </si>
  <si>
    <t xml:space="preserve">79/25</t>
  </si>
  <si>
    <t xml:space="preserve">Суп с лапшой</t>
  </si>
  <si>
    <t xml:space="preserve">Рагу из мяса птицы (курица)</t>
  </si>
  <si>
    <t xml:space="preserve">Компот из плодов сухих  </t>
  </si>
  <si>
    <t xml:space="preserve">Хлеб ржано-пшеничный</t>
  </si>
  <si>
    <t xml:space="preserve">Итого за обед:</t>
  </si>
  <si>
    <t xml:space="preserve">ПОЛДНИК</t>
  </si>
  <si>
    <t xml:space="preserve">Гуляш из говядины</t>
  </si>
  <si>
    <t xml:space="preserve">Каша гречневая</t>
  </si>
  <si>
    <t xml:space="preserve">Кукуруза консервированная/салат из помидор и огурцов</t>
  </si>
  <si>
    <t xml:space="preserve">73/58</t>
  </si>
  <si>
    <t xml:space="preserve">Напиток ягодный,клубника</t>
  </si>
  <si>
    <t xml:space="preserve">Итого за полдник:</t>
  </si>
  <si>
    <t xml:space="preserve">Итого за завтрак+обед:</t>
  </si>
  <si>
    <t xml:space="preserve">Итого за обед+полдник:</t>
  </si>
  <si>
    <t xml:space="preserve">Вторник 1-4 класс</t>
  </si>
  <si>
    <t xml:space="preserve">День 2 (вторник)</t>
  </si>
  <si>
    <t xml:space="preserve">Каша пшенная с курагой</t>
  </si>
  <si>
    <t xml:space="preserve">Чай с  вареньем</t>
  </si>
  <si>
    <t xml:space="preserve">Салат из моркови с сахаром/салат из зеленого горошка</t>
  </si>
  <si>
    <t xml:space="preserve">Борщ с капустой ,картофелем ,курицей,сметаной</t>
  </si>
  <si>
    <t xml:space="preserve">Тефтели паровые мясные</t>
  </si>
  <si>
    <t xml:space="preserve">54-8м</t>
  </si>
  <si>
    <t xml:space="preserve">Сб.Рецептур 2021 А.Ю.Попова,И.В.Брагин.И.Г Шевкун</t>
  </si>
  <si>
    <t xml:space="preserve">Рис с овощами</t>
  </si>
  <si>
    <t xml:space="preserve">Лимонад лимонный</t>
  </si>
  <si>
    <t xml:space="preserve">Котлета рыбная с морковью</t>
  </si>
  <si>
    <t xml:space="preserve">54-45р</t>
  </si>
  <si>
    <t xml:space="preserve">Картофель запеченный</t>
  </si>
  <si>
    <t xml:space="preserve">Огурец соленый/огурец свежий</t>
  </si>
  <si>
    <t xml:space="preserve">37/36</t>
  </si>
  <si>
    <t xml:space="preserve">Напиток ягодный вишня</t>
  </si>
  <si>
    <t xml:space="preserve">Cреда 1-4 класс</t>
  </si>
  <si>
    <t xml:space="preserve">Е мг,ток.</t>
  </si>
  <si>
    <t xml:space="preserve">День 3 (среда)</t>
  </si>
  <si>
    <t xml:space="preserve">Пудинг из творога запеченный </t>
  </si>
  <si>
    <t xml:space="preserve">Сгущенное молоко</t>
  </si>
  <si>
    <t xml:space="preserve">Чай</t>
  </si>
  <si>
    <t xml:space="preserve">Огурец соленый/Салат зеленый с св.огурцом</t>
  </si>
  <si>
    <t xml:space="preserve">3,,42</t>
  </si>
  <si>
    <t xml:space="preserve">48\36</t>
  </si>
  <si>
    <t xml:space="preserve">Суп картофельный с бобовыми (горохом) и гренками</t>
  </si>
  <si>
    <t xml:space="preserve">Котлета Пожарская</t>
  </si>
  <si>
    <t xml:space="preserve">Компот из замороженных ягод,вишня</t>
  </si>
  <si>
    <t xml:space="preserve">Паста Болонезе</t>
  </si>
  <si>
    <t xml:space="preserve">Компот из замороженных ягод,смородина</t>
  </si>
  <si>
    <t xml:space="preserve">Салат из свеклы с черносливом/Салат из свеклы с зеленым горошком</t>
  </si>
  <si>
    <t xml:space="preserve">54-83з/81</t>
  </si>
  <si>
    <t xml:space="preserve">Сб.Рецептур 2021 А.Ю.Попова,И.В.Брагин.И.Г Шевкун/Для обуч образовательных организаций Кучма, 2016</t>
  </si>
  <si>
    <t xml:space="preserve">Четверг 1-4 класс</t>
  </si>
  <si>
    <t xml:space="preserve">День 4 (четверг)</t>
  </si>
  <si>
    <t xml:space="preserve">Каша гречневая молочная</t>
  </si>
  <si>
    <t xml:space="preserve">Выпечка / Кондитерское изделие(зефир)</t>
  </si>
  <si>
    <t xml:space="preserve">Технологическая инструкция по производству кулинарной продукции для питания детей и подростков школьного возраста в организованных коллективах. М.2006</t>
  </si>
  <si>
    <t xml:space="preserve">Чай с лимоном</t>
  </si>
  <si>
    <t xml:space="preserve">Сыр (порциями)</t>
  </si>
  <si>
    <t xml:space="preserve">Салат из свежей капусты с морковью/С-т из квашеной капусты</t>
  </si>
  <si>
    <t xml:space="preserve">53/57</t>
  </si>
  <si>
    <t xml:space="preserve">Суп картофельный с мясными фрикадельками</t>
  </si>
  <si>
    <t xml:space="preserve">164/36</t>
  </si>
  <si>
    <t xml:space="preserve">140\308</t>
  </si>
  <si>
    <t xml:space="preserve">Сосиски отварные</t>
  </si>
  <si>
    <t xml:space="preserve">Пюре картофельное</t>
  </si>
  <si>
    <t xml:space="preserve">Икра кабачковая/Салат из помидор </t>
  </si>
  <si>
    <t xml:space="preserve">Фишболы</t>
  </si>
  <si>
    <t xml:space="preserve">Рис отварной</t>
  </si>
  <si>
    <t xml:space="preserve">Соус томатный</t>
  </si>
  <si>
    <t xml:space="preserve">Напиток яблочный</t>
  </si>
  <si>
    <t xml:space="preserve"> </t>
  </si>
  <si>
    <t xml:space="preserve">Пятница 1-4 класс</t>
  </si>
  <si>
    <t xml:space="preserve">День 5 (пятница)</t>
  </si>
  <si>
    <t xml:space="preserve">Омлет запеченный с сыром</t>
  </si>
  <si>
    <t xml:space="preserve"> Кондитерское изделие,печенье</t>
  </si>
  <si>
    <t xml:space="preserve">Винегрет овощной</t>
  </si>
  <si>
    <t xml:space="preserve">Сборник рецептур на продукцию для обучающихся во всех образовательных учреждениях под ред. М.П.Могильного и В.А. Тутельяна. - М.: ДеЛи принт, 2005г. </t>
  </si>
  <si>
    <t xml:space="preserve">Суп из овощей с сметаной</t>
  </si>
  <si>
    <t xml:space="preserve">Пельмени с маслом сливочным</t>
  </si>
  <si>
    <t xml:space="preserve">Компот из плодов свежих (яблоки) </t>
  </si>
  <si>
    <t xml:space="preserve">Запеканка из творога</t>
  </si>
  <si>
    <t xml:space="preserve">Итого за завтрак+обед за 5 дней:</t>
  </si>
  <si>
    <t xml:space="preserve">Итого за обед+полдник за 5 дней:</t>
  </si>
  <si>
    <t xml:space="preserve">Каша овсяная</t>
  </si>
  <si>
    <t xml:space="preserve">Соус ягодный(клубничный)</t>
  </si>
  <si>
    <t xml:space="preserve">Икра кабачковая/Салат из помидор и огурцов</t>
  </si>
  <si>
    <t xml:space="preserve">Рассольник ленинградский со сметаной на кур/б</t>
  </si>
  <si>
    <t xml:space="preserve">Жульен из курицы</t>
  </si>
  <si>
    <t xml:space="preserve">Макароны отварные</t>
  </si>
  <si>
    <t xml:space="preserve">Изделия фигурные и хлопья из круп сладкие с молоком</t>
  </si>
  <si>
    <t xml:space="preserve">Кофейный напиток из цикория с молоком</t>
  </si>
  <si>
    <t xml:space="preserve">Обед</t>
  </si>
  <si>
    <t xml:space="preserve">Салат из свеклы с зеленым горошком</t>
  </si>
  <si>
    <t xml:space="preserve">Суп рыбный с консервами(горбуша)</t>
  </si>
  <si>
    <t xml:space="preserve">54-12с</t>
  </si>
  <si>
    <t xml:space="preserve">Наггетсы</t>
  </si>
  <si>
    <t xml:space="preserve">Суфле творожное запеченное</t>
  </si>
  <si>
    <t xml:space="preserve">Соус ягодный(вишня)</t>
  </si>
  <si>
    <t xml:space="preserve">Напиток ягодный,вишня</t>
  </si>
  <si>
    <t xml:space="preserve">Cреда 1-4класс</t>
  </si>
  <si>
    <t xml:space="preserve">Вареники с творогом</t>
  </si>
  <si>
    <t xml:space="preserve">Соус ягодный(вишневый)</t>
  </si>
  <si>
    <t xml:space="preserve">Какао-напиток на молоке</t>
  </si>
  <si>
    <t xml:space="preserve">Рагу овощное</t>
  </si>
  <si>
    <t xml:space="preserve">Гуляш из мяса птицы</t>
  </si>
  <si>
    <t xml:space="preserve">Сок фруктовый</t>
  </si>
  <si>
    <t xml:space="preserve">Сборник рецептур на продукцию для обучающихся во всех образовательных учреждениях под ред. М.П.Могильного и В.А. Тутельяна. - М.: ДеЛи плюс, 2015г.</t>
  </si>
  <si>
    <t xml:space="preserve">,</t>
  </si>
  <si>
    <t xml:space="preserve">Омлет</t>
  </si>
  <si>
    <t xml:space="preserve">Салат "Степной"</t>
  </si>
  <si>
    <t xml:space="preserve">Плов куриный</t>
  </si>
  <si>
    <t xml:space="preserve">Биточки рубленые куриные</t>
  </si>
  <si>
    <t xml:space="preserve">Кукуруза консервированная/с-т из отв. моркови с раст маслом</t>
  </si>
  <si>
    <t xml:space="preserve">29/58</t>
  </si>
  <si>
    <t xml:space="preserve">Каша рисовая с изюмом</t>
  </si>
  <si>
    <t xml:space="preserve">Щи из свеж капусты со сметаной и курами</t>
  </si>
  <si>
    <t xml:space="preserve">Оладьи </t>
  </si>
  <si>
    <t xml:space="preserve">Сгущеное молоко</t>
  </si>
  <si>
    <t xml:space="preserve">Примерное 10-дневное меню для организации питания обучающихся 1-4 классов и 5-11 классов в государственных
образовательных учреждениях . В части организации питания обучающихся 5-11 классов.</t>
  </si>
  <si>
    <t xml:space="preserve">Понедельник 5-11 класс</t>
  </si>
  <si>
    <t xml:space="preserve">СБ Онищенко,Тутельяна,Москва ,2022</t>
  </si>
  <si>
    <t xml:space="preserve">Вторник 5-11 класс</t>
  </si>
  <si>
    <t xml:space="preserve">Каша пшенная с курагой </t>
  </si>
  <si>
    <t xml:space="preserve">36/37</t>
  </si>
  <si>
    <t xml:space="preserve">Напиток ягодный-вишня</t>
  </si>
  <si>
    <t xml:space="preserve">Cреда 5-11класс</t>
  </si>
  <si>
    <t xml:space="preserve">Пудинг из творога </t>
  </si>
  <si>
    <t xml:space="preserve">Котлеты Пожарские</t>
  </si>
  <si>
    <t xml:space="preserve">Салат из свеклы с черносливом/с-т из свеклы с зеленым горошком</t>
  </si>
  <si>
    <t xml:space="preserve">Четверг 5-11 класс</t>
  </si>
  <si>
    <t xml:space="preserve">Выпечка / Кондитерское изделие(зефир/печенье/пряник)</t>
  </si>
  <si>
    <t xml:space="preserve">214/36</t>
  </si>
  <si>
    <t xml:space="preserve">
*** - Калорийность рассчитана с учетом максимального отклонения в сторону уменьшения пищевой и энергетической ценности вариантов блюд.</t>
  </si>
  <si>
    <t xml:space="preserve">Пятница 5-11 класс</t>
  </si>
  <si>
    <t xml:space="preserve">Горошек зеленый</t>
  </si>
  <si>
    <t xml:space="preserve">Винегрет  овощной</t>
  </si>
  <si>
    <t xml:space="preserve">Сборник рецептур на продукцию для обучающихся во всех образовательных учреждениях под ред. М.П.Могильного и В.А. Тутельяна. - М.: ДеЛи плюс, 2005г. </t>
  </si>
  <si>
    <t xml:space="preserve">Запеканка творожная</t>
  </si>
  <si>
    <t xml:space="preserve">Рассольник ленинградский со сметаной </t>
  </si>
  <si>
    <t xml:space="preserve">Суп с рыбными консервами ( горбуша)</t>
  </si>
  <si>
    <t xml:space="preserve">Салат из свежей капусты с св. огурцом/С-т из квашеной капусты</t>
  </si>
  <si>
    <t xml:space="preserve">Рагу из овощей</t>
  </si>
  <si>
    <t xml:space="preserve">Горошек зеленый консерв.</t>
  </si>
  <si>
    <t xml:space="preserve">Картофельное пюре</t>
  </si>
  <si>
    <t xml:space="preserve">Кукуруза консервированная/салат из отв.моркови с раст маслом</t>
  </si>
  <si>
    <t xml:space="preserve">Для обуч образовательных
организаций Кучма, 2016</t>
  </si>
  <si>
    <t xml:space="preserve">Итого за завтрак+обед за 10 дней:</t>
  </si>
  <si>
    <t xml:space="preserve">Итого за обед+полдник за 10 дней:</t>
  </si>
  <si>
    <r>
      <rPr>
        <b val="true"/>
        <u val="single"/>
        <sz val="11"/>
        <rFont val="Times New Roman"/>
        <family val="1"/>
        <charset val="1"/>
      </rPr>
      <t xml:space="preserve">Готовность изделий определяется:
</t>
    </r>
    <r>
      <rPr>
        <sz val="11"/>
        <rFont val="Symbol"/>
        <family val="5"/>
        <charset val="1"/>
      </rPr>
      <t xml:space="preserve"></t>
    </r>
    <r>
      <rPr>
        <sz val="11"/>
        <rFont val="Times New Roman"/>
        <family val="1"/>
        <charset val="1"/>
      </rPr>
      <t xml:space="preserve">    из мяса и птицы выделением бесцветного сока в месте прокола и серым цветом на   разрезе   продукта,   а   также   температурой   в   толще   продукта.   Указанная температура выдерживается в течение 5 мин.
</t>
    </r>
    <r>
      <rPr>
        <sz val="11"/>
        <rFont val="Symbol"/>
        <family val="5"/>
        <charset val="1"/>
      </rPr>
      <t xml:space="preserve"></t>
    </r>
    <r>
      <rPr>
        <sz val="11"/>
        <rFont val="Times New Roman"/>
        <family val="1"/>
        <charset val="1"/>
      </rPr>
      <t xml:space="preserve">     натуральных рубленых изделий температурой в толще продукта - не ниже 85°С, для   изделий   из   котлетной   массы   -   не   ниже   90°С.   Указанная   температура выдерживается в течение 5 мин.
</t>
    </r>
    <r>
      <rPr>
        <sz val="11"/>
        <rFont val="Symbol"/>
        <family val="5"/>
        <charset val="1"/>
      </rPr>
      <t xml:space="preserve"></t>
    </r>
    <r>
      <rPr>
        <sz val="11"/>
        <rFont val="Times New Roman"/>
        <family val="1"/>
        <charset val="1"/>
      </rPr>
      <t xml:space="preserve">     из рыбного фарша и рыбы определяется образованием поджаристой корочки и легким отделением мяса от кости в порционных кусках.</t>
    </r>
  </si>
  <si>
    <r>
      <rPr>
        <b val="true"/>
        <u val="single"/>
        <sz val="11"/>
        <rFont val="Times New Roman"/>
        <family val="1"/>
        <charset val="1"/>
      </rPr>
      <t xml:space="preserve">Готовые первые и вторые блюда</t>
    </r>
    <r>
      <rPr>
        <b val="true"/>
        <sz val="11"/>
        <rFont val="Times New Roman"/>
        <family val="1"/>
        <charset val="1"/>
      </rPr>
      <t xml:space="preserve"> </t>
    </r>
    <r>
      <rPr>
        <sz val="11"/>
        <rFont val="Times New Roman"/>
        <family val="1"/>
        <charset val="1"/>
      </rPr>
      <t xml:space="preserve">могут находиться на мармите или горячей плите не более 2 часов с момента изготовления, либо в изотермической таре (термосах) - в течение времени,  обеспечивающем  поддержание  температуры  не  ниже  температуры  раздачи,  но не более 2 часов. Подогрев остывших ниже температуры раздачи готовых горячих блюд не допускается.</t>
    </r>
  </si>
  <si>
    <r>
      <rPr>
        <b val="true"/>
        <u val="single"/>
        <sz val="11"/>
        <rFont val="Times New Roman"/>
        <family val="1"/>
        <charset val="1"/>
      </rPr>
      <t xml:space="preserve">Горячие блюда:</t>
    </r>
    <r>
      <rPr>
        <b val="true"/>
        <sz val="11"/>
        <rFont val="Times New Roman"/>
        <family val="1"/>
        <charset val="1"/>
      </rPr>
      <t xml:space="preserve"> </t>
    </r>
    <r>
      <rPr>
        <sz val="11"/>
        <rFont val="Times New Roman"/>
        <family val="1"/>
        <charset val="1"/>
      </rPr>
      <t xml:space="preserve">супы при раздаче должны иметь температуру не ниже 75°С, горячие напитки, вторые блюда и гарниры - не ниже 65°С, соусы – не ниже 20°С, холодные напитки - не выше 20°С. Холодные закуски должны выставляться в порционированном виде в охлаждаемый прилавок-витрину и реализовываться в течение одного часа.</t>
    </r>
  </si>
  <si>
    <r>
      <rPr>
        <b val="true"/>
        <u val="single"/>
        <sz val="11"/>
        <rFont val="Times New Roman"/>
        <family val="1"/>
        <charset val="1"/>
      </rPr>
      <t xml:space="preserve">Изготовление холодных закусок</t>
    </r>
    <r>
      <rPr>
        <sz val="11"/>
        <rFont val="Times New Roman"/>
        <family val="1"/>
        <charset val="1"/>
      </rPr>
      <t xml:space="preserve">: холодные закуски допускается хранить не более 3 часов при температуре плюс 4±2</t>
    </r>
    <r>
      <rPr>
        <vertAlign val="superscript"/>
        <sz val="11"/>
        <rFont val="Times New Roman"/>
        <family val="1"/>
        <charset val="1"/>
      </rPr>
      <t xml:space="preserve">°</t>
    </r>
    <r>
      <rPr>
        <sz val="11"/>
        <rFont val="Times New Roman"/>
        <family val="1"/>
        <charset val="1"/>
      </rPr>
      <t xml:space="preserve">С. Температура раздачи – не выше 14°С. Для заправки холодных   закусок   в   меню   предусмотрено   масло   растительное,   температура   раздачи которого - не выше 20°С.</t>
    </r>
  </si>
  <si>
    <t xml:space="preserve">III.Требования к качеству кулинарной продукции</t>
  </si>
  <si>
    <t xml:space="preserve">Качество       кулинарной       продукции,       ее       безопасность       контролируют       по органолептическим, физико-химическим и микробиологическим показателям.
Органолептическую оценку качества полуфабрикатов проводят по внешнему виду, цвету и запаху; кулинарных изделий – по внешнему виду, цвету, запаху и консистенции; блюд – по внешнему виду, цвету и запаху.
По  органолептическим  показателям  кулинарная  продукция,  предназначенная  для питания  детей  и  подростков  школьного  возраста,  должна  соответствовать  требованиям, приведенным в таблице 1.</t>
  </si>
  <si>
    <r>
      <rPr>
        <sz val="11"/>
        <rFont val="Times New Roman"/>
        <family val="1"/>
        <charset val="1"/>
      </rPr>
      <t xml:space="preserve">Таблица 1
</t>
    </r>
    <r>
      <rPr>
        <b val="true"/>
        <sz val="11"/>
        <rFont val="Times New Roman"/>
        <family val="1"/>
        <charset val="1"/>
      </rPr>
      <t xml:space="preserve">Органолептические показатели кулинарной продукции</t>
    </r>
  </si>
  <si>
    <t xml:space="preserve">Наименование кулинарной продукции</t>
  </si>
  <si>
    <t xml:space="preserve">Внешний вид, цвет, запах</t>
  </si>
  <si>
    <t xml:space="preserve">Холодные закуски</t>
  </si>
  <si>
    <t xml:space="preserve">Холодные   закуски   представляют   собой   компоненты:   овощи   свежие, отварные,  соленые  или  маринованные,  консервированные  бобовые  и  др., которые   нарезаны   (за   исключением   консервированных   бобовых)   или соломкой  или  ломтиками,  или  дольками,  или  другой  формы,  а  так  же заправка  (масло  растительное).  Компоненты  не  деформированы,  имеют свойственные определенному виду продуктов цвет и запах. </t>
  </si>
  <si>
    <t xml:space="preserve">Первые              блюда (супы     заправочные: щи,                   борщи,
рассольники,  супы  с картофелем, крупами, бобовыми, и др.)</t>
  </si>
  <si>
    <t xml:space="preserve">Первые   блюда   (супы   заправочные:   щи,   борщи,   рассольники,   супы   с картофелем, крупами, бобовыми и др.), приготовленные по традиционным технологиям,  имеют  свойственные  одноименным  блюдам  внешний  вид, вкус,  запах  и  цвет.  Форма  нарезки  овощей  соответствует  требованиям, приведенным  в  технологических  картах  на  каждое  первое  блюдо.  Овощи могут  быть  шинкованными,  нарезанными  соломкой,  кубиками,  дольками, шашками   и   другой   формы.   Зерна   круп   набухшие,   непереваренные, сохранившие  форму,  хорошо  отделяемые  друг  от  друга.  Консистенция корнеплодов   плотная,   но   не   жесткая,   свойственная   вареным   овощам. Капуста,   фасоль,   горох   должны   быть   мягкими,   но   не   разваренными. Изделия  макаронные  должны  иметь  свойственную  им  форму,  не  должны быть  разваренными,  слипшимися.  Подаваемые  к  супам  гарниры  должны иметь   свойственные   им   внешний   вид,   вкус,   запах   (мясо   отварное, фрикадельки, кнели, крокеты, мясо птицы отварное, рыба отварная  и др.).
Супы   заправочные   должны   иметь   консистенцию   средней   густоты,   не должны иметь посторонних привкуса и запаха.</t>
  </si>
  <si>
    <t xml:space="preserve">Первые              блюда (супы-пюре)</t>
  </si>
  <si>
    <t xml:space="preserve">Первые  блюда  (супы-пюре)  имеют  пюреобразную  консистенцию  средней густоты,       состоят       из       протертых       овощей,       круп,       бобовых, из мяса, птицы и др. Супы-пюре могут быть приготовлены как на бульоне, воде,   отваре   овощном,   так   и   на   молоке.   Супы-пюре,   сваренные   по традиционным  технологиям,  имеют  свойственные  одноименным  блюдам
вкус, запах, цвет, не должны иметь посторонних привкуса и запаха.</t>
  </si>
  <si>
    <t xml:space="preserve">Первые              блюда (супы прозрачные)</t>
  </si>
  <si>
    <t xml:space="preserve">Первые блюда (супы прозрачные) состоят из прозрачных бульонов (из кур). К  бульонам  отдельно  подают  гренки.  Некоторые  виды  гарниров  (яйцо куриное, фрикадельки) отпускают вместе  с  бульоном. Супы  прозрачные и гарниры к ним не должны иметь посторонних привкуса и запаха.</t>
  </si>
  <si>
    <t xml:space="preserve">Вторые блюда (горячие) из мяса, субпродуктов (печень), рыбы, птицы</t>
  </si>
  <si>
    <t xml:space="preserve">Вторые   блюда   (горячие)   могут   быть   представлены   блюдами   из   мяса, субпродуктов   (печень),   рыбы,   птицы,   которые   могут   быть   отварными, запеченными, тушеными и др.
Вторые блюда могут быть приготовлены из порционных (крупных), а также мелких  кусочков  мяса,  рыбы,  птицы,  из  фарша  (формованные  рубленые изделия).  Блюда  вторые  могут  быть  приготовлены  с  овощами,  с  крупами отварными.  Изделия,  формованные  из  мяса,  птицы,  рыбы,  могут  быть панированными  или  без  панировки.  Вторые  блюда  из  мяса,  птицы,  рыбы могут быть с соусом или без него.
Горячие  вторые  блюда,  приготовленные  по  традиционным  технологиям, имеют     свойственные     одноименным     блюдам     вкус,     цвет,     запах, консистенцию,                      внешний                      вид;                      кусковые и формованные изделия должны быть недеформированными.
Готовые вторые блюда из мяса, птицы, рыбы не должны иметь посторонних привкуса и запаха.</t>
  </si>
  <si>
    <t xml:space="preserve">Вторые           горячие блюда   (гарниры)   из картофеля,     овощей, круп,             бобовых, изделий  макаронных, яиц, творога и др.</t>
  </si>
  <si>
    <r>
      <rPr>
        <sz val="11"/>
        <rFont val="Times New Roman"/>
        <family val="1"/>
        <charset val="1"/>
      </rPr>
      <t xml:space="preserve">Вторые  горячие  блюда  (гарниры)  могут  быть  представлены  блюдами  из картофеля, овощей, круп, бобовых, изделий макаронных, яиц, творога и др., которые могут быть отварными, припущенными, тушеными, запеченными, с соусом или без него.
Вторые      блюда      (гарниры),      приготовленные      по      традиционным технологиям, должны иметь свойственные одноименным блюдам внешний вид,   вкус,   цвет,   запах,   консистенцию,   не   должны   иметь   посторонних  </t>
    </r>
    <r>
      <rPr>
        <sz val="11"/>
        <rFont val="Times New Roman"/>
        <family val="1"/>
        <charset val="204"/>
      </rPr>
      <t xml:space="preserve">привкуса и запаха.</t>
    </r>
  </si>
  <si>
    <t xml:space="preserve">Третьи              блюда: компоты,   напитки   и другие             сладкие блюда</t>
  </si>
  <si>
    <t xml:space="preserve">Третьи блюда: компоты, напитки и другие сладкие блюда, приготовленные по традиционным технологиям, имеют свойственные одноименным блюдам внешний  вид,  цвет,  запах,  вкус  и  консистенцию.  Компоты  состоят  из жидкости   (сиропа)   и   отварных   фруктов,   ягод   и   др.,   которые   имеют свойственные  для  данных  плодов  или  ягод  цвет,  вкус  и  запах  в  отварном виде.   Сиропы   –   в   меру   сладкие,   с   приятным   запахом   и   вкусом,   с различными цветовыми оттенками.
Готовые   третьи   блюда   и   другие   сладкие   блюда   не   должны   иметь посторонних привкуса и запаха.</t>
  </si>
  <si>
    <t xml:space="preserve">Мучные             блюда
(блины,        вареники,
оладьи,          пирожки с начинками печеные, ватрушки),     изделия булочные и др.</t>
  </si>
  <si>
    <t xml:space="preserve">Мучные    блюда    (блины,    вареники,    пирожки    с    начинками    печеные, ватрушки),     изделия     булочные,     приготовленные     по     традиционным технологиям, должны иметь свойственные одноименным блюдам и мучным изделиям внешний вид, цвет, запах, вкус, консистенцию.
Готовые    мучные    блюда    должны    быть    недеформированными,    не пригоревшими.       Начинка       в       пирожках,       блинчиках        и       др. не    должна    выступать.    Изделия    из    дрожжевого    теста    при    слабом надавливании   на   них   должны   легко   восстанавливать   первоначальную форму,   не   должны   быть   черствыми,   заветренными.   Мучные   блюда   и булочные изделия не должны иметь посторонних привкуса и запаха.</t>
  </si>
  <si>
    <t xml:space="preserve">Готовые          изделия промышленного производства, предназначенные  для дошкольного             и школьного питания</t>
  </si>
  <si>
    <t xml:space="preserve">Готовые   изделия   промышленного   производства,   предназначенные   для дошкольного  и  школьного  питания,  должны  соответствовать  требованиям технических условий на них.
В  случае  наличия  индивидуальной  упаковки  –  она  не  должна  иметь повреждений, загрязнений и др.
Готовые   изделия   промышленного   производства   не   должны   иметь посторонних  привкуса  и  запаха,  иметь  признаки  несвежести  и  другие, несвойственные им, органолептические показатели.</t>
  </si>
  <si>
    <t xml:space="preserve">Приложения к примерному 10 -дневному меню для организации питания обучающихся</t>
  </si>
  <si>
    <t xml:space="preserve">1-4 классов и 5-11 классов в государственных образовательных учреждениях .</t>
  </si>
  <si>
    <t xml:space="preserve">заветренные, не имеют посторонних привкуса и запаха.</t>
  </si>
  <si>
    <t xml:space="preserve">Вторые  горячие  блюда  (гарниры)  могут  быть  представлены  блюдами  из картофеля, овощей, круп, бобовых, изделий макаронных, яиц, творога и др., которые могут быть отварными, припущенными, тушеными, запеченными, с соусом или без него.
Вторые      блюда      (гарниры),      приготовленные      по      традиционным технологиям, должны иметь свойственные одноименным блюдам внешний вид,   вкус,   цвет,   запах,   консистенцию,   не   должны   иметь   посторонних</t>
  </si>
  <si>
    <t xml:space="preserve">привкуса и запаха.</t>
  </si>
  <si>
    <t xml:space="preserve">Приложения к примерному 12-дневному меню для организации питания обучающихся
1-4 классов и 5-11 классов в государственных образовательных учреждениях г. Москвы.</t>
  </si>
  <si>
    <t xml:space="preserve">Приложение №1</t>
  </si>
  <si>
    <t xml:space="preserve">Таблица замена блюд при организации питания в общественных учреждениях.</t>
  </si>
  <si>
    <t xml:space="preserve">Заменяемое блюдо</t>
  </si>
  <si>
    <t xml:space="preserve">Вариант замены</t>
  </si>
  <si>
    <t xml:space="preserve">Каша геркулесовая молочная</t>
  </si>
  <si>
    <t xml:space="preserve">Яблоко свежее </t>
  </si>
  <si>
    <t xml:space="preserve">Фрукты свежие в ассортименте</t>
  </si>
  <si>
    <t xml:space="preserve">Салат из помидор и огурцов</t>
  </si>
  <si>
    <t xml:space="preserve">Икра кабачковая</t>
  </si>
  <si>
    <t xml:space="preserve">Суп картофельный с бобовыми</t>
  </si>
  <si>
    <t xml:space="preserve">Рагу из мяса птицы</t>
  </si>
  <si>
    <t xml:space="preserve">Гуляш куриный с гарниром.</t>
  </si>
  <si>
    <t xml:space="preserve">Котлета рубленая мясная</t>
  </si>
  <si>
    <t xml:space="preserve">Гречка отварная</t>
  </si>
  <si>
    <t xml:space="preserve">Салат из помидор с раст. Маслом</t>
  </si>
  <si>
    <t xml:space="preserve">Кукуруза консервированная</t>
  </si>
  <si>
    <t xml:space="preserve">Печенье</t>
  </si>
  <si>
    <t xml:space="preserve">Кондитерское изделие в ассортименте/пряник/зефир</t>
  </si>
  <si>
    <t xml:space="preserve">Салат из моркови с сахаром</t>
  </si>
  <si>
    <t xml:space="preserve">Салат из зеленого горошка </t>
  </si>
  <si>
    <t xml:space="preserve">Борщ  из свежей капусты с сметаной</t>
  </si>
  <si>
    <t xml:space="preserve">Щи из свежей капусты с сметаной</t>
  </si>
  <si>
    <t xml:space="preserve">Огурец свежий</t>
  </si>
  <si>
    <t xml:space="preserve">Огурец соленый без уксуса</t>
  </si>
  <si>
    <t xml:space="preserve">Пудинг из творога запеченный</t>
  </si>
  <si>
    <t xml:space="preserve">Каша в ассортименте и /или омлет</t>
  </si>
  <si>
    <t xml:space="preserve">Молоко сгущеное с сахаром</t>
  </si>
  <si>
    <t xml:space="preserve">Соус ягодный</t>
  </si>
  <si>
    <t xml:space="preserve">Салат зеленый  с св. огурцом</t>
  </si>
  <si>
    <t xml:space="preserve">Салат из свеклы с черносливом</t>
  </si>
  <si>
    <t xml:space="preserve">Какао напиток на молоке</t>
  </si>
  <si>
    <t xml:space="preserve">Кофейный напиток с молоком</t>
  </si>
  <si>
    <t xml:space="preserve">Салат св. капусты с помидорами</t>
  </si>
  <si>
    <t xml:space="preserve">Капуста квашеная</t>
  </si>
  <si>
    <t xml:space="preserve">Суп картофельный с фрикадельками</t>
  </si>
  <si>
    <t xml:space="preserve">Омлет с сыром запеченный</t>
  </si>
  <si>
    <t xml:space="preserve">Горошек зеленый консервированный</t>
  </si>
  <si>
    <t xml:space="preserve">Винегрет</t>
  </si>
  <si>
    <t xml:space="preserve">Салат из свеклы с маслом</t>
  </si>
  <si>
    <t xml:space="preserve">Суп из овощей</t>
  </si>
  <si>
    <t xml:space="preserve">Оладьи из муки пшеничной</t>
  </si>
  <si>
    <t xml:space="preserve">Чай с вареньем</t>
  </si>
  <si>
    <t xml:space="preserve">
Гуляш из мяса птицы</t>
  </si>
  <si>
    <t xml:space="preserve">Пудинг творожный</t>
  </si>
  <si>
    <t xml:space="preserve">Хлопья с молоком</t>
  </si>
  <si>
    <t xml:space="preserve">Суп молочный с вермишелью</t>
  </si>
  <si>
    <t xml:space="preserve">Суп с рыбными консервами</t>
  </si>
  <si>
    <t xml:space="preserve">Уха Ростовская</t>
  </si>
  <si>
    <t xml:space="preserve">Какао напиток с молоком</t>
  </si>
  <si>
    <t xml:space="preserve">Сок фруктовый 0,2л</t>
  </si>
  <si>
    <t xml:space="preserve">Салат из квашеной капусты</t>
  </si>
  <si>
    <t xml:space="preserve">Рыба запеченая</t>
  </si>
  <si>
    <t xml:space="preserve">Омлет </t>
  </si>
  <si>
    <t xml:space="preserve">Биточки рубленые куриные,пюре картофельное</t>
  </si>
  <si>
    <t xml:space="preserve">Рагу из мяса птиц</t>
  </si>
  <si>
    <t xml:space="preserve">Рассольник ленинградский с сметаной</t>
  </si>
  <si>
    <t xml:space="preserve">Приложение №2</t>
  </si>
  <si>
    <t xml:space="preserve">Сезонная замена салатов при организации питания в общественных учреждениях после 1 марта.</t>
  </si>
  <si>
    <t xml:space="preserve">Салат из св. помидор с раст. Маслом</t>
  </si>
  <si>
    <t xml:space="preserve">Кукуруза  консервированная/горошек консервированный</t>
  </si>
  <si>
    <t xml:space="preserve">Салат из отварной моркови с растительным маслом  или с сыром</t>
  </si>
  <si>
    <t xml:space="preserve">Огурец соленый</t>
  </si>
  <si>
    <t xml:space="preserve">Салат зеленый с свежим  огурцом</t>
  </si>
  <si>
    <t xml:space="preserve">Огурец соленый/Салат из свеклы с растительным маслом</t>
  </si>
  <si>
    <t xml:space="preserve">Капуста квашеная/Салат картофельный с растительном масле</t>
  </si>
  <si>
    <t xml:space="preserve">Салат св. капусты с св. огурцом</t>
  </si>
</sst>
</file>

<file path=xl/styles.xml><?xml version="1.0" encoding="utf-8"?>
<styleSheet xmlns="http://schemas.openxmlformats.org/spreadsheetml/2006/main">
  <numFmts count="8">
    <numFmt numFmtId="164" formatCode="General"/>
    <numFmt numFmtId="165" formatCode="#\ ##0.00"/>
    <numFmt numFmtId="166" formatCode="0.00"/>
    <numFmt numFmtId="167" formatCode="0"/>
    <numFmt numFmtId="168" formatCode="General"/>
    <numFmt numFmtId="169" formatCode="_-* #,##0.00_-;\-* #,##0.00_-;_-* \-??_-;_-@_-"/>
    <numFmt numFmtId="170" formatCode="_-* #,##0_-;\-* #,##0_-;_-* \-??_-;_-@_-"/>
    <numFmt numFmtId="171" formatCode="0.0"/>
  </numFmts>
  <fonts count="38">
    <font>
      <sz val="10"/>
      <color rgb="FF000000"/>
      <name val="Times New Roman"/>
      <family val="0"/>
      <charset val="204"/>
    </font>
    <font>
      <sz val="10"/>
      <name val="Arial"/>
      <family val="0"/>
      <charset val="204"/>
    </font>
    <font>
      <sz val="10"/>
      <name val="Arial"/>
      <family val="0"/>
      <charset val="204"/>
    </font>
    <font>
      <sz val="10"/>
      <name val="Arial"/>
      <family val="0"/>
      <charset val="204"/>
    </font>
    <font>
      <sz val="10"/>
      <name val="Arial Cyr"/>
      <family val="0"/>
      <charset val="204"/>
    </font>
    <font>
      <sz val="11"/>
      <color rgb="FF000000"/>
      <name val="Calibri"/>
      <family val="2"/>
      <charset val="1"/>
    </font>
    <font>
      <b val="true"/>
      <sz val="16"/>
      <name val="Times New Roman"/>
      <family val="1"/>
      <charset val="1"/>
    </font>
    <font>
      <b val="true"/>
      <sz val="14"/>
      <name val="Times New Roman"/>
      <family val="1"/>
      <charset val="1"/>
    </font>
    <font>
      <b val="true"/>
      <i val="true"/>
      <sz val="7.5"/>
      <name val="Times New Roman"/>
      <family val="1"/>
      <charset val="1"/>
    </font>
    <font>
      <b val="true"/>
      <i val="true"/>
      <sz val="10"/>
      <name val="Times New Roman"/>
      <family val="1"/>
      <charset val="1"/>
    </font>
    <font>
      <b val="true"/>
      <sz val="10"/>
      <name val="Times New Roman"/>
      <family val="1"/>
      <charset val="1"/>
    </font>
    <font>
      <b val="true"/>
      <sz val="11"/>
      <name val="Times New Roman"/>
      <family val="1"/>
      <charset val="1"/>
    </font>
    <font>
      <sz val="11"/>
      <name val="Times New Roman"/>
      <family val="1"/>
      <charset val="1"/>
    </font>
    <font>
      <sz val="11"/>
      <name val="Times New Roman"/>
      <family val="1"/>
      <charset val="204"/>
    </font>
    <font>
      <b val="true"/>
      <i val="true"/>
      <sz val="11"/>
      <name val="Times New Roman"/>
      <family val="1"/>
      <charset val="1"/>
    </font>
    <font>
      <b val="true"/>
      <i val="true"/>
      <sz val="11"/>
      <color rgb="FF000000"/>
      <name val="Times New Roman"/>
      <family val="1"/>
      <charset val="1"/>
    </font>
    <font>
      <b val="true"/>
      <sz val="11"/>
      <color rgb="FF000000"/>
      <name val="Times New Roman"/>
      <family val="1"/>
      <charset val="1"/>
    </font>
    <font>
      <sz val="10"/>
      <color rgb="FF000000"/>
      <name val="Times New Roman"/>
      <family val="1"/>
      <charset val="204"/>
    </font>
    <font>
      <sz val="9"/>
      <color rgb="FF000000"/>
      <name val="Times New Roman"/>
      <family val="1"/>
      <charset val="204"/>
    </font>
    <font>
      <b val="true"/>
      <sz val="9"/>
      <name val="Times New Roman"/>
      <family val="1"/>
      <charset val="204"/>
    </font>
    <font>
      <b val="true"/>
      <i val="true"/>
      <sz val="11"/>
      <name val="Times New Roman"/>
      <family val="1"/>
      <charset val="204"/>
    </font>
    <font>
      <b val="true"/>
      <sz val="10"/>
      <color rgb="FF000000"/>
      <name val="Times New Roman"/>
      <family val="1"/>
      <charset val="1"/>
    </font>
    <font>
      <b val="true"/>
      <sz val="11"/>
      <name val="Times New Roman"/>
      <family val="1"/>
      <charset val="204"/>
    </font>
    <font>
      <sz val="11"/>
      <color rgb="FF000000"/>
      <name val="Times New Roman"/>
      <family val="1"/>
      <charset val="1"/>
    </font>
    <font>
      <b val="true"/>
      <i val="true"/>
      <sz val="11"/>
      <color rgb="FF000000"/>
      <name val="Times New Roman"/>
      <family val="1"/>
      <charset val="204"/>
    </font>
    <font>
      <sz val="12"/>
      <color rgb="FF000000"/>
      <name val="Times New Roman"/>
      <family val="0"/>
      <charset val="204"/>
    </font>
    <font>
      <sz val="12"/>
      <name val="Times New Roman"/>
      <family val="1"/>
      <charset val="1"/>
    </font>
    <font>
      <b val="true"/>
      <sz val="10"/>
      <name val="Times New Roman"/>
      <family val="1"/>
      <charset val="204"/>
    </font>
    <font>
      <sz val="10"/>
      <name val="Calibri"/>
      <family val="2"/>
      <charset val="204"/>
    </font>
    <font>
      <b val="true"/>
      <sz val="9"/>
      <color rgb="FF000000"/>
      <name val="Times New Roman"/>
      <family val="1"/>
      <charset val="204"/>
    </font>
    <font>
      <b val="true"/>
      <sz val="12"/>
      <name val="Times New Roman"/>
      <family val="1"/>
      <charset val="1"/>
    </font>
    <font>
      <b val="true"/>
      <u val="single"/>
      <sz val="11"/>
      <name val="Times New Roman"/>
      <family val="1"/>
      <charset val="1"/>
    </font>
    <font>
      <sz val="11"/>
      <name val="Symbol"/>
      <family val="5"/>
      <charset val="1"/>
    </font>
    <font>
      <vertAlign val="superscript"/>
      <sz val="11"/>
      <name val="Times New Roman"/>
      <family val="1"/>
      <charset val="1"/>
    </font>
    <font>
      <sz val="11"/>
      <color rgb="FF000000"/>
      <name val="Times New Roman"/>
      <family val="1"/>
      <charset val="204"/>
    </font>
    <font>
      <sz val="10"/>
      <name val="Times New Roman"/>
      <family val="1"/>
      <charset val="1"/>
    </font>
    <font>
      <b val="true"/>
      <sz val="14"/>
      <name val="Times New Roman"/>
      <family val="1"/>
      <charset val="204"/>
    </font>
    <font>
      <sz val="14"/>
      <name val="Times New Roman"/>
      <family val="1"/>
      <charset val="1"/>
    </font>
  </fonts>
  <fills count="6">
    <fill>
      <patternFill patternType="none"/>
    </fill>
    <fill>
      <patternFill patternType="gray125"/>
    </fill>
    <fill>
      <patternFill patternType="solid">
        <fgColor rgb="FFDCE6F2"/>
        <bgColor rgb="FFEEECE1"/>
      </patternFill>
    </fill>
    <fill>
      <patternFill patternType="solid">
        <fgColor rgb="FFFEFFED"/>
        <bgColor rgb="FFFFFFFF"/>
      </patternFill>
    </fill>
    <fill>
      <patternFill patternType="solid">
        <fgColor rgb="FFEEECE1"/>
        <bgColor rgb="FFDCE6F2"/>
      </patternFill>
    </fill>
    <fill>
      <patternFill patternType="solid">
        <fgColor rgb="FFFFFFFF"/>
        <bgColor rgb="FFFEFFED"/>
      </patternFill>
    </fill>
  </fills>
  <borders count="7">
    <border diagonalUp="false" diagonalDown="false">
      <left/>
      <right/>
      <top/>
      <bottom/>
      <diagonal/>
    </border>
    <border diagonalUp="false" diagonalDown="false">
      <left/>
      <right/>
      <top/>
      <bottom style="thin"/>
      <diagonal/>
    </border>
    <border diagonalUp="false" diagonalDown="false">
      <left style="thin"/>
      <right style="thin"/>
      <top style="thin"/>
      <bottom/>
      <diagonal/>
    </border>
    <border diagonalUp="false" diagonalDown="false">
      <left style="thin"/>
      <right style="thin"/>
      <top style="thin"/>
      <bottom style="thin"/>
      <diagonal/>
    </border>
    <border diagonalUp="false" diagonalDown="false">
      <left style="thin"/>
      <right/>
      <top/>
      <bottom style="thin"/>
      <diagonal/>
    </border>
    <border diagonalUp="false" diagonalDown="false">
      <left style="thin"/>
      <right/>
      <top style="thin"/>
      <bottom style="thin"/>
      <diagonal/>
    </border>
    <border diagonalUp="false" diagonalDown="false">
      <left/>
      <right style="thin"/>
      <top style="thin"/>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9" fontId="17"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17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top" textRotation="0" wrapText="true" indent="0" shrinkToFit="false"/>
      <protection locked="true" hidden="false"/>
    </xf>
    <xf numFmtId="164" fontId="6" fillId="0" borderId="0" xfId="0" applyFont="true" applyBorder="true" applyAlignment="true" applyProtection="true">
      <alignment horizontal="center" vertical="top" textRotation="0" wrapText="true" indent="0" shrinkToFit="false"/>
      <protection locked="true" hidden="false"/>
    </xf>
    <xf numFmtId="164" fontId="6" fillId="0" borderId="0" xfId="0" applyFont="true" applyBorder="false" applyAlignment="true" applyProtection="true">
      <alignment horizontal="center" vertical="top" textRotation="0" wrapText="true" indent="0" shrinkToFit="false"/>
      <protection locked="true" hidden="false"/>
    </xf>
    <xf numFmtId="164" fontId="7" fillId="0" borderId="0" xfId="0" applyFont="true" applyBorder="true" applyAlignment="true" applyProtection="true">
      <alignment horizontal="center" vertical="top" textRotation="0" wrapText="true" indent="0" shrinkToFit="false"/>
      <protection locked="true" hidden="false"/>
    </xf>
    <xf numFmtId="164" fontId="8" fillId="0" borderId="0" xfId="0" applyFont="true" applyBorder="false" applyAlignment="true" applyProtection="true">
      <alignment horizontal="general" vertical="top" textRotation="0" wrapText="true" indent="0" shrinkToFit="false"/>
      <protection locked="true" hidden="false"/>
    </xf>
    <xf numFmtId="164" fontId="9" fillId="0" borderId="1" xfId="0" applyFont="true" applyBorder="true" applyAlignment="true" applyProtection="true">
      <alignment horizontal="left" vertical="top" textRotation="0" wrapText="true" indent="0" shrinkToFit="false"/>
      <protection locked="true" hidden="false"/>
    </xf>
    <xf numFmtId="164" fontId="10" fillId="2" borderId="2" xfId="22" applyFont="true" applyBorder="true" applyAlignment="true" applyProtection="true">
      <alignment horizontal="center" vertical="center" textRotation="0" wrapText="true" indent="0" shrinkToFit="false"/>
      <protection locked="true" hidden="false"/>
    </xf>
    <xf numFmtId="166" fontId="10" fillId="2" borderId="3" xfId="22" applyFont="true" applyBorder="true" applyAlignment="true" applyProtection="true">
      <alignment horizontal="center" vertical="center" textRotation="0" wrapText="true" indent="0" shrinkToFit="false"/>
      <protection locked="true" hidden="false"/>
    </xf>
    <xf numFmtId="166" fontId="10" fillId="2" borderId="2" xfId="22" applyFont="true" applyBorder="true" applyAlignment="true" applyProtection="true">
      <alignment horizontal="center" vertical="center" textRotation="0" wrapText="true" indent="0" shrinkToFit="false"/>
      <protection locked="true" hidden="false"/>
    </xf>
    <xf numFmtId="164" fontId="10" fillId="3" borderId="3" xfId="22" applyFont="true" applyBorder="true" applyAlignment="true" applyProtection="true">
      <alignment horizontal="center" vertical="center" textRotation="0" wrapText="true" indent="0" shrinkToFit="false"/>
      <protection locked="true" hidden="false"/>
    </xf>
    <xf numFmtId="164" fontId="11" fillId="4" borderId="4" xfId="22"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2" fillId="0" borderId="3" xfId="22" applyFont="true" applyBorder="true" applyAlignment="true" applyProtection="true">
      <alignment horizontal="general" vertical="center" textRotation="0" wrapText="false" indent="0" shrinkToFit="false"/>
      <protection locked="true" hidden="false"/>
    </xf>
    <xf numFmtId="164" fontId="12" fillId="0" borderId="3" xfId="22" applyFont="true" applyBorder="true" applyAlignment="true" applyProtection="true">
      <alignment horizontal="center" vertical="center" textRotation="0" wrapText="false" indent="0" shrinkToFit="false"/>
      <protection locked="true" hidden="false"/>
    </xf>
    <xf numFmtId="166" fontId="12" fillId="0" borderId="3" xfId="22" applyFont="true" applyBorder="true" applyAlignment="true" applyProtection="true">
      <alignment horizontal="center" vertical="center" textRotation="0" wrapText="false" indent="0" shrinkToFit="false"/>
      <protection locked="true" hidden="false"/>
    </xf>
    <xf numFmtId="166" fontId="13" fillId="0" borderId="3" xfId="22" applyFont="true" applyBorder="true" applyAlignment="true" applyProtection="true">
      <alignment horizontal="center" vertical="bottom" textRotation="0" wrapText="false" indent="0" shrinkToFit="false"/>
      <protection locked="true" hidden="false"/>
    </xf>
    <xf numFmtId="164" fontId="13" fillId="0" borderId="3" xfId="22" applyFont="true" applyBorder="true" applyAlignment="true" applyProtection="true">
      <alignment horizontal="right" vertical="bottom" textRotation="0" wrapText="false" indent="0" shrinkToFit="false"/>
      <protection locked="true" hidden="false"/>
    </xf>
    <xf numFmtId="164" fontId="12" fillId="0" borderId="3" xfId="22" applyFont="true" applyBorder="true" applyAlignment="true" applyProtection="true">
      <alignment horizontal="general" vertical="center" textRotation="0" wrapText="false" indent="0" shrinkToFit="true"/>
      <protection locked="true" hidden="false"/>
    </xf>
    <xf numFmtId="164" fontId="11" fillId="0" borderId="3" xfId="22" applyFont="true" applyBorder="true" applyAlignment="true" applyProtection="true">
      <alignment horizontal="general" vertical="center" textRotation="0" wrapText="false" indent="0" shrinkToFit="false"/>
      <protection locked="true" hidden="false"/>
    </xf>
    <xf numFmtId="167" fontId="11" fillId="0" borderId="3" xfId="22" applyFont="true" applyBorder="true" applyAlignment="true" applyProtection="true">
      <alignment horizontal="center" vertical="center" textRotation="0" wrapText="false" indent="0" shrinkToFit="false"/>
      <protection locked="true" hidden="false"/>
    </xf>
    <xf numFmtId="166" fontId="11" fillId="0" borderId="3" xfId="22" applyFont="true" applyBorder="true" applyAlignment="true" applyProtection="true">
      <alignment horizontal="center" vertical="center" textRotation="0" wrapText="false" indent="0" shrinkToFit="false"/>
      <protection locked="true" hidden="false"/>
    </xf>
    <xf numFmtId="166" fontId="11" fillId="0" borderId="3" xfId="22" applyFont="true" applyBorder="true" applyAlignment="true" applyProtection="true">
      <alignment horizontal="right" vertical="center" textRotation="0" wrapText="false" indent="0" shrinkToFit="false"/>
      <protection locked="true" hidden="false"/>
    </xf>
    <xf numFmtId="164" fontId="11" fillId="4" borderId="5" xfId="22" applyFont="true" applyBorder="true" applyAlignment="true" applyProtection="true">
      <alignment horizontal="center" vertical="center" textRotation="0" wrapText="false" indent="0" shrinkToFit="false"/>
      <protection locked="true" hidden="false"/>
    </xf>
    <xf numFmtId="164" fontId="12" fillId="0" borderId="3" xfId="22" applyFont="true" applyBorder="true" applyAlignment="true" applyProtection="true">
      <alignment horizontal="left" vertical="center" textRotation="0" wrapText="true" indent="0" shrinkToFit="false"/>
      <protection locked="true" hidden="false"/>
    </xf>
    <xf numFmtId="164" fontId="12" fillId="0" borderId="3" xfId="22" applyFont="true" applyBorder="true" applyAlignment="true" applyProtection="true">
      <alignment horizontal="right" vertical="center" textRotation="0" wrapText="false" indent="0" shrinkToFit="false"/>
      <protection locked="true" hidden="false"/>
    </xf>
    <xf numFmtId="168" fontId="11" fillId="0" borderId="3" xfId="22" applyFont="true" applyBorder="true" applyAlignment="true" applyProtection="true">
      <alignment horizontal="center" vertical="center" textRotation="0" wrapText="false" indent="0" shrinkToFit="false"/>
      <protection locked="true" hidden="false"/>
    </xf>
    <xf numFmtId="164" fontId="12" fillId="0" borderId="3" xfId="22" applyFont="true" applyBorder="true" applyAlignment="true" applyProtection="true">
      <alignment horizontal="general" vertical="center" textRotation="0" wrapText="true" indent="0" shrinkToFit="false"/>
      <protection locked="true" hidden="false"/>
    </xf>
    <xf numFmtId="164" fontId="12" fillId="0" borderId="3" xfId="22" applyFont="true" applyBorder="true" applyAlignment="true" applyProtection="true">
      <alignment horizontal="right" vertical="bottom" textRotation="0" wrapText="false" indent="0" shrinkToFit="false"/>
      <protection locked="true" hidden="false"/>
    </xf>
    <xf numFmtId="164" fontId="14" fillId="0" borderId="3" xfId="22" applyFont="true" applyBorder="true" applyAlignment="true" applyProtection="true">
      <alignment horizontal="general" vertical="center" textRotation="0" wrapText="false" indent="0" shrinkToFit="false"/>
      <protection locked="true" hidden="false"/>
    </xf>
    <xf numFmtId="164" fontId="14" fillId="0" borderId="3" xfId="22" applyFont="true" applyBorder="true" applyAlignment="true" applyProtection="true">
      <alignment horizontal="center" vertical="center" textRotation="0" wrapText="false" indent="0" shrinkToFit="false"/>
      <protection locked="true" hidden="false"/>
    </xf>
    <xf numFmtId="166" fontId="14" fillId="0" borderId="3" xfId="22" applyFont="true" applyBorder="true" applyAlignment="true" applyProtection="true">
      <alignment horizontal="center" vertical="center" textRotation="0" wrapText="false" indent="0" shrinkToFit="false"/>
      <protection locked="true" hidden="false"/>
    </xf>
    <xf numFmtId="164" fontId="14" fillId="0" borderId="0" xfId="0" applyFont="true" applyBorder="false" applyAlignment="true" applyProtection="true">
      <alignment horizontal="general" vertical="top" textRotation="0" wrapText="true" indent="0" shrinkToFit="false"/>
      <protection locked="true" hidden="false"/>
    </xf>
    <xf numFmtId="164" fontId="10" fillId="2" borderId="3" xfId="22" applyFont="true" applyBorder="true" applyAlignment="true" applyProtection="true">
      <alignment horizontal="center" vertical="center" textRotation="0" wrapText="true" indent="0" shrinkToFit="false"/>
      <protection locked="true" hidden="false"/>
    </xf>
    <xf numFmtId="164" fontId="11" fillId="4" borderId="3" xfId="22" applyFont="true" applyBorder="true" applyAlignment="true" applyProtection="true">
      <alignment horizontal="center" vertical="bottom" textRotation="0" wrapText="false" indent="0" shrinkToFit="false"/>
      <protection locked="true" hidden="false"/>
    </xf>
    <xf numFmtId="164" fontId="11" fillId="4" borderId="3" xfId="22" applyFont="true" applyBorder="true" applyAlignment="true" applyProtection="true">
      <alignment horizontal="center" vertical="center" textRotation="0" wrapText="false" indent="0" shrinkToFit="false"/>
      <protection locked="true" hidden="false"/>
    </xf>
    <xf numFmtId="164" fontId="15" fillId="0" borderId="0" xfId="0" applyFont="true" applyBorder="false" applyAlignment="true" applyProtection="true">
      <alignment horizontal="general" vertical="bottom" textRotation="0" wrapText="false" indent="0" shrinkToFit="false"/>
      <protection locked="true" hidden="false"/>
    </xf>
    <xf numFmtId="164" fontId="12" fillId="0" borderId="3" xfId="22" applyFont="true" applyBorder="true" applyAlignment="true" applyProtection="true">
      <alignment horizontal="general" vertical="center" textRotation="0" wrapText="true" indent="0" shrinkToFit="true"/>
      <protection locked="true" hidden="false"/>
    </xf>
    <xf numFmtId="164" fontId="10" fillId="3" borderId="3" xfId="0" applyFont="true" applyBorder="true" applyAlignment="true" applyProtection="true">
      <alignment horizontal="center" vertical="top" textRotation="0" wrapText="true" indent="0" shrinkToFit="false"/>
      <protection locked="true" hidden="false"/>
    </xf>
    <xf numFmtId="164" fontId="16" fillId="4" borderId="5" xfId="22" applyFont="true" applyBorder="true" applyAlignment="true" applyProtection="true">
      <alignment horizontal="center" vertical="bottom" textRotation="0" wrapText="false" indent="0" shrinkToFit="false"/>
      <protection locked="true" hidden="false"/>
    </xf>
    <xf numFmtId="164" fontId="11" fillId="5" borderId="3" xfId="22" applyFont="true" applyBorder="true" applyAlignment="true" applyProtection="true">
      <alignment horizontal="general" vertical="center" textRotation="0" wrapText="false" indent="0" shrinkToFit="false"/>
      <protection locked="true" hidden="false"/>
    </xf>
    <xf numFmtId="170" fontId="11" fillId="5" borderId="3" xfId="15" applyFont="true" applyBorder="true" applyAlignment="true" applyProtection="true">
      <alignment horizontal="left" vertical="center" textRotation="0" wrapText="false" indent="0" shrinkToFit="false"/>
      <protection locked="true" hidden="false"/>
    </xf>
    <xf numFmtId="169" fontId="11" fillId="5" borderId="3" xfId="15" applyFont="true" applyBorder="true" applyAlignment="true" applyProtection="true">
      <alignment horizontal="center" vertical="center" textRotation="0" wrapText="false" indent="0" shrinkToFit="false"/>
      <protection locked="true" hidden="false"/>
    </xf>
    <xf numFmtId="164" fontId="12" fillId="5" borderId="3" xfId="22" applyFont="true" applyBorder="true" applyAlignment="true" applyProtection="true">
      <alignment horizontal="general" vertical="center" textRotation="0" wrapText="false" indent="0" shrinkToFit="false"/>
      <protection locked="true" hidden="false"/>
    </xf>
    <xf numFmtId="164" fontId="16" fillId="4" borderId="3" xfId="22" applyFont="true" applyBorder="true" applyAlignment="true" applyProtection="true">
      <alignment horizontal="center" vertical="center" textRotation="0" wrapText="false" indent="0" shrinkToFit="false"/>
      <protection locked="true" hidden="false"/>
    </xf>
    <xf numFmtId="167" fontId="11" fillId="5" borderId="3" xfId="22" applyFont="true" applyBorder="true" applyAlignment="true" applyProtection="true">
      <alignment horizontal="center" vertical="center" textRotation="0" wrapText="false" indent="0" shrinkToFit="false"/>
      <protection locked="true" hidden="false"/>
    </xf>
    <xf numFmtId="166" fontId="11" fillId="5" borderId="3" xfId="22" applyFont="true" applyBorder="true" applyAlignment="true" applyProtection="true">
      <alignment horizontal="center" vertical="center" textRotation="0" wrapText="false" indent="0" shrinkToFit="false"/>
      <protection locked="true" hidden="false"/>
    </xf>
    <xf numFmtId="164" fontId="18" fillId="0" borderId="0" xfId="0" applyFont="true" applyBorder="false" applyAlignment="true" applyProtection="true">
      <alignment horizontal="general" vertical="bottom" textRotation="0" wrapText="false" indent="0" shrinkToFit="false"/>
      <protection locked="true" hidden="false"/>
    </xf>
    <xf numFmtId="164" fontId="19" fillId="2" borderId="3" xfId="22" applyFont="true" applyBorder="true" applyAlignment="true" applyProtection="true">
      <alignment horizontal="center" vertical="center" textRotation="0" wrapText="true" indent="0" shrinkToFit="false"/>
      <protection locked="true" hidden="false"/>
    </xf>
    <xf numFmtId="166" fontId="19" fillId="2" borderId="3" xfId="22" applyFont="true" applyBorder="true" applyAlignment="true" applyProtection="true">
      <alignment horizontal="center" vertical="center" textRotation="0" wrapText="true" indent="0" shrinkToFit="false"/>
      <protection locked="true" hidden="false"/>
    </xf>
    <xf numFmtId="164" fontId="19" fillId="2" borderId="2" xfId="22" applyFont="true" applyBorder="true" applyAlignment="true" applyProtection="true">
      <alignment horizontal="center" vertical="center" textRotation="0" wrapText="true" indent="0" shrinkToFit="false"/>
      <protection locked="true" hidden="false"/>
    </xf>
    <xf numFmtId="166" fontId="19" fillId="2" borderId="2" xfId="22" applyFont="true" applyBorder="true" applyAlignment="true" applyProtection="true">
      <alignment horizontal="center" vertical="center" textRotation="0" wrapText="true" indent="0" shrinkToFit="false"/>
      <protection locked="true" hidden="false"/>
    </xf>
    <xf numFmtId="164" fontId="10" fillId="4" borderId="3" xfId="0" applyFont="true" applyBorder="true" applyAlignment="true" applyProtection="true">
      <alignment horizontal="center" vertical="top" textRotation="0" wrapText="true" indent="0" shrinkToFit="false"/>
      <protection locked="true" hidden="false"/>
    </xf>
    <xf numFmtId="164" fontId="11" fillId="0" borderId="3" xfId="21" applyFont="true" applyBorder="true" applyAlignment="true" applyProtection="true">
      <alignment horizontal="general" vertical="center" textRotation="0" wrapText="false" indent="0" shrinkToFit="false"/>
      <protection locked="true" hidden="false"/>
    </xf>
    <xf numFmtId="167" fontId="11" fillId="0" borderId="3" xfId="21" applyFont="true" applyBorder="true" applyAlignment="true" applyProtection="true">
      <alignment horizontal="center" vertical="center" textRotation="0" wrapText="false" indent="0" shrinkToFit="false"/>
      <protection locked="true" hidden="false"/>
    </xf>
    <xf numFmtId="166" fontId="11" fillId="0" borderId="3" xfId="21" applyFont="true" applyBorder="true" applyAlignment="true" applyProtection="true">
      <alignment horizontal="center" vertical="center" textRotation="0" wrapText="false" indent="0" shrinkToFit="false"/>
      <protection locked="true" hidden="false"/>
    </xf>
    <xf numFmtId="164" fontId="12" fillId="0" borderId="3" xfId="21" applyFont="true" applyBorder="true" applyAlignment="true" applyProtection="true">
      <alignment horizontal="general" vertical="center" textRotation="0" wrapText="false" indent="0" shrinkToFit="false"/>
      <protection locked="true" hidden="false"/>
    </xf>
    <xf numFmtId="164" fontId="10" fillId="4" borderId="3" xfId="0" applyFont="true" applyBorder="true" applyAlignment="true" applyProtection="true">
      <alignment horizontal="center" vertical="center" textRotation="0" wrapText="true" indent="0" shrinkToFit="false"/>
      <protection locked="true" hidden="false"/>
    </xf>
    <xf numFmtId="164" fontId="14" fillId="0" borderId="3" xfId="21" applyFont="true" applyBorder="true" applyAlignment="true" applyProtection="true">
      <alignment horizontal="general" vertical="center" textRotation="0" wrapText="false" indent="0" shrinkToFit="false"/>
      <protection locked="true" hidden="false"/>
    </xf>
    <xf numFmtId="164" fontId="14" fillId="0" borderId="3" xfId="21" applyFont="true" applyBorder="true" applyAlignment="true" applyProtection="true">
      <alignment horizontal="center" vertical="center" textRotation="0" wrapText="false" indent="0" shrinkToFit="false"/>
      <protection locked="true" hidden="false"/>
    </xf>
    <xf numFmtId="166" fontId="20" fillId="0" borderId="3" xfId="22" applyFont="true" applyBorder="true" applyAlignment="true" applyProtection="true">
      <alignment horizontal="center" vertical="bottom" textRotation="0" wrapText="false" indent="0" shrinkToFit="false"/>
      <protection locked="true" hidden="false"/>
    </xf>
    <xf numFmtId="164" fontId="0" fillId="0" borderId="3" xfId="0" applyFont="false" applyBorder="true" applyAlignment="true" applyProtection="true">
      <alignment horizontal="general" vertical="center" textRotation="0" wrapText="false" indent="0" shrinkToFit="false"/>
      <protection locked="true" hidden="false"/>
    </xf>
    <xf numFmtId="164" fontId="13" fillId="0" borderId="3" xfId="22" applyFont="true" applyBorder="true" applyAlignment="true" applyProtection="true">
      <alignment horizontal="general" vertical="center" textRotation="0" wrapText="false" indent="0" shrinkToFit="false"/>
      <protection locked="true" hidden="false"/>
    </xf>
    <xf numFmtId="164" fontId="21"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4" fontId="8" fillId="0" borderId="0" xfId="0" applyFont="true" applyBorder="false" applyAlignment="true" applyProtection="true">
      <alignment horizontal="right" vertical="top" textRotation="0" wrapText="true" indent="0" shrinkToFit="false"/>
      <protection locked="true" hidden="false"/>
    </xf>
    <xf numFmtId="164" fontId="19" fillId="2" borderId="3" xfId="22" applyFont="true" applyBorder="true" applyAlignment="true" applyProtection="true">
      <alignment horizontal="right" vertical="center" textRotation="0" wrapText="true" indent="0" shrinkToFit="false"/>
      <protection locked="true" hidden="false"/>
    </xf>
    <xf numFmtId="164" fontId="11" fillId="4" borderId="3" xfId="22" applyFont="true" applyBorder="true" applyAlignment="true" applyProtection="true">
      <alignment horizontal="center" vertical="top" textRotation="0" wrapText="false" indent="0" shrinkToFit="false"/>
      <protection locked="true" hidden="false"/>
    </xf>
    <xf numFmtId="164" fontId="22" fillId="0" borderId="3" xfId="21" applyFont="true" applyBorder="true" applyAlignment="true" applyProtection="true">
      <alignment horizontal="left" vertical="center" textRotation="0" wrapText="false" indent="0" shrinkToFit="false"/>
      <protection locked="true" hidden="false"/>
    </xf>
    <xf numFmtId="167" fontId="22" fillId="0" borderId="3" xfId="21" applyFont="true" applyBorder="true" applyAlignment="true" applyProtection="true">
      <alignment horizontal="center" vertical="center" textRotation="0" wrapText="false" indent="0" shrinkToFit="false"/>
      <protection locked="true" hidden="false"/>
    </xf>
    <xf numFmtId="166" fontId="22" fillId="0" borderId="3" xfId="21" applyFont="true" applyBorder="true" applyAlignment="true" applyProtection="true">
      <alignment horizontal="center" vertical="center" textRotation="0" wrapText="false" indent="0" shrinkToFit="false"/>
      <protection locked="true" hidden="false"/>
    </xf>
    <xf numFmtId="164" fontId="13" fillId="0" borderId="3" xfId="21"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left" vertical="top" textRotation="0" wrapText="true" indent="0" shrinkToFit="false"/>
      <protection locked="true" hidden="false"/>
    </xf>
    <xf numFmtId="164" fontId="10" fillId="0" borderId="3" xfId="22" applyFont="true" applyBorder="true" applyAlignment="true" applyProtection="true">
      <alignment horizontal="center" vertical="center" textRotation="0" wrapText="true" indent="0" shrinkToFit="false"/>
      <protection locked="true" hidden="false"/>
    </xf>
    <xf numFmtId="164" fontId="22" fillId="0" borderId="3" xfId="21" applyFont="true" applyBorder="true" applyAlignment="true" applyProtection="true">
      <alignment horizontal="general" vertical="center" textRotation="0" wrapText="false" indent="0" shrinkToFit="false"/>
      <protection locked="true" hidden="false"/>
    </xf>
    <xf numFmtId="168" fontId="22" fillId="0" borderId="3" xfId="21" applyFont="true" applyBorder="true" applyAlignment="true" applyProtection="true">
      <alignment horizontal="center" vertical="center" textRotation="0" wrapText="false" indent="0" shrinkToFit="false"/>
      <protection locked="true" hidden="false"/>
    </xf>
    <xf numFmtId="164" fontId="23"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24" fillId="0" borderId="0" xfId="0" applyFont="true" applyBorder="false" applyAlignment="true" applyProtection="true">
      <alignment horizontal="general" vertical="bottom" textRotation="0" wrapText="false" indent="0" shrinkToFit="false"/>
      <protection locked="true" hidden="false"/>
    </xf>
    <xf numFmtId="164" fontId="13" fillId="0" borderId="5" xfId="21" applyFont="true" applyBorder="true" applyAlignment="true" applyProtection="true">
      <alignment horizontal="center" vertical="center" textRotation="0" wrapText="false" indent="0" shrinkToFit="false"/>
      <protection locked="true" hidden="false"/>
    </xf>
    <xf numFmtId="166" fontId="13" fillId="0" borderId="3" xfId="21" applyFont="true" applyBorder="true" applyAlignment="true" applyProtection="true">
      <alignment horizontal="center" vertical="center" textRotation="0" wrapText="false" indent="0" shrinkToFit="false"/>
      <protection locked="true" hidden="false"/>
    </xf>
    <xf numFmtId="164" fontId="13" fillId="0" borderId="3" xfId="21" applyFont="true" applyBorder="true" applyAlignment="true" applyProtection="true">
      <alignment horizontal="general" vertical="center" textRotation="0" wrapText="false" indent="0" shrinkToFit="false"/>
      <protection locked="true" hidden="false"/>
    </xf>
    <xf numFmtId="164" fontId="12" fillId="0" borderId="3" xfId="22" applyFont="true" applyBorder="true" applyAlignment="true" applyProtection="true">
      <alignment horizontal="left" vertical="center" textRotation="0" wrapText="false" indent="0" shrinkToFit="false"/>
      <protection locked="true" hidden="false"/>
    </xf>
    <xf numFmtId="164" fontId="25" fillId="0" borderId="0" xfId="0" applyFont="true" applyBorder="false" applyAlignment="true" applyProtection="true">
      <alignment horizontal="general" vertical="center" textRotation="0" wrapText="false" indent="0" shrinkToFit="false"/>
      <protection locked="true" hidden="false"/>
    </xf>
    <xf numFmtId="164" fontId="26" fillId="0" borderId="3" xfId="22" applyFont="true" applyBorder="true" applyAlignment="true" applyProtection="true">
      <alignment horizontal="center" vertical="center" textRotation="0" wrapText="false" indent="0" shrinkToFit="false"/>
      <protection locked="true" hidden="false"/>
    </xf>
    <xf numFmtId="166" fontId="26" fillId="0" borderId="3" xfId="22" applyFont="true" applyBorder="true" applyAlignment="true" applyProtection="true">
      <alignment horizontal="center" vertical="center" textRotation="0" wrapText="false" indent="0" shrinkToFit="false"/>
      <protection locked="true" hidden="false"/>
    </xf>
    <xf numFmtId="164" fontId="26" fillId="0" borderId="3" xfId="22" applyFont="true" applyBorder="true" applyAlignment="true" applyProtection="true">
      <alignment horizontal="general" vertical="center" textRotation="0" wrapText="false" indent="0" shrinkToFit="false"/>
      <protection locked="true" hidden="false"/>
    </xf>
    <xf numFmtId="164" fontId="13" fillId="0" borderId="3" xfId="21" applyFont="true" applyBorder="true" applyAlignment="true" applyProtection="true">
      <alignment horizontal="general" vertical="center" textRotation="0" wrapText="true" indent="0" shrinkToFit="false"/>
      <protection locked="true" hidden="false"/>
    </xf>
    <xf numFmtId="168" fontId="20" fillId="0" borderId="3" xfId="21" applyFont="true" applyBorder="true" applyAlignment="true" applyProtection="true">
      <alignment horizontal="general" vertical="center" textRotation="0" wrapText="false" indent="0" shrinkToFit="false"/>
      <protection locked="true" hidden="false"/>
    </xf>
    <xf numFmtId="164" fontId="20" fillId="0" borderId="3" xfId="21" applyFont="true" applyBorder="true" applyAlignment="true" applyProtection="true">
      <alignment horizontal="center" vertical="center" textRotation="0" wrapText="false" indent="0" shrinkToFit="false"/>
      <protection locked="true" hidden="false"/>
    </xf>
    <xf numFmtId="164" fontId="14" fillId="0" borderId="1" xfId="0" applyFont="true" applyBorder="true" applyAlignment="true" applyProtection="true">
      <alignment horizontal="left" vertical="top" textRotation="0" wrapText="true" indent="0" shrinkToFit="false"/>
      <protection locked="true" hidden="false"/>
    </xf>
    <xf numFmtId="164" fontId="22" fillId="0" borderId="6" xfId="21" applyFont="true" applyBorder="true" applyAlignment="true" applyProtection="true">
      <alignment horizontal="general" vertical="center" textRotation="0" wrapText="true" indent="0" shrinkToFit="false"/>
      <protection locked="true" hidden="false"/>
    </xf>
    <xf numFmtId="164" fontId="22" fillId="0" borderId="3" xfId="21" applyFont="true" applyBorder="true" applyAlignment="true" applyProtection="true">
      <alignment horizontal="right" vertical="center" textRotation="0" wrapText="false" indent="0" shrinkToFit="false"/>
      <protection locked="true" hidden="false"/>
    </xf>
    <xf numFmtId="164" fontId="22" fillId="0" borderId="6" xfId="21" applyFont="true" applyBorder="true" applyAlignment="true" applyProtection="true">
      <alignment horizontal="right" vertical="center" textRotation="0" wrapText="true" indent="0" shrinkToFit="false"/>
      <protection locked="true" hidden="false"/>
    </xf>
    <xf numFmtId="166" fontId="20" fillId="0" borderId="3" xfId="21" applyFont="true" applyBorder="true" applyAlignment="true" applyProtection="true">
      <alignment horizontal="center" vertical="center" textRotation="0" wrapText="false" indent="0" shrinkToFit="false"/>
      <protection locked="true" hidden="false"/>
    </xf>
    <xf numFmtId="164" fontId="20" fillId="0" borderId="6" xfId="21" applyFont="true" applyBorder="true" applyAlignment="true" applyProtection="true">
      <alignment horizontal="general" vertical="center" textRotation="0" wrapText="true" indent="0" shrinkToFit="false"/>
      <protection locked="true" hidden="false"/>
    </xf>
    <xf numFmtId="164" fontId="13" fillId="0" borderId="3" xfId="22" applyFont="true" applyBorder="true" applyAlignment="true" applyProtection="true">
      <alignment horizontal="left" vertical="bottom" textRotation="0" wrapText="true" indent="0" shrinkToFit="false"/>
      <protection locked="true" hidden="false"/>
    </xf>
    <xf numFmtId="164" fontId="13" fillId="0" borderId="3" xfId="22" applyFont="true" applyBorder="true" applyAlignment="true" applyProtection="true">
      <alignment horizontal="center" vertical="bottom" textRotation="0" wrapText="false" indent="0" shrinkToFit="false"/>
      <protection locked="true" hidden="false"/>
    </xf>
    <xf numFmtId="167" fontId="27" fillId="0" borderId="3" xfId="21" applyFont="true" applyBorder="true" applyAlignment="true" applyProtection="true">
      <alignment horizontal="center" vertical="center" textRotation="0" wrapText="false" indent="0" shrinkToFit="true"/>
      <protection locked="true" hidden="false"/>
    </xf>
    <xf numFmtId="166" fontId="27" fillId="0" borderId="3" xfId="21" applyFont="true" applyBorder="true" applyAlignment="true" applyProtection="true">
      <alignment horizontal="center" vertical="center" textRotation="0" wrapText="false" indent="0" shrinkToFit="true"/>
      <protection locked="true" hidden="false"/>
    </xf>
    <xf numFmtId="164" fontId="28" fillId="0" borderId="3" xfId="21" applyFont="true" applyBorder="true" applyAlignment="true" applyProtection="true">
      <alignment horizontal="general" vertical="center" textRotation="0" wrapText="true" indent="0" shrinkToFit="false"/>
      <protection locked="true" hidden="false"/>
    </xf>
    <xf numFmtId="164" fontId="28" fillId="0" borderId="6" xfId="21" applyFont="true" applyBorder="true" applyAlignment="true" applyProtection="true">
      <alignment horizontal="left" vertical="center" textRotation="0" wrapText="true" indent="0" shrinkToFit="false"/>
      <protection locked="true" hidden="false"/>
    </xf>
    <xf numFmtId="164" fontId="13" fillId="0" borderId="6" xfId="21" applyFont="true" applyBorder="true" applyAlignment="true" applyProtection="true">
      <alignment horizontal="general" vertical="center" textRotation="0" wrapText="true" indent="0" shrinkToFit="false"/>
      <protection locked="true" hidden="false"/>
    </xf>
    <xf numFmtId="166" fontId="14" fillId="0" borderId="3" xfId="21" applyFont="true" applyBorder="true" applyAlignment="true" applyProtection="true">
      <alignment horizontal="center" vertical="center" textRotation="0" wrapText="false" indent="0" shrinkToFit="false"/>
      <protection locked="true" hidden="false"/>
    </xf>
    <xf numFmtId="164" fontId="17" fillId="0" borderId="0" xfId="0" applyFont="true" applyBorder="false" applyAlignment="true" applyProtection="true">
      <alignment horizontal="general" vertical="bottom" textRotation="0" wrapText="false" indent="0" shrinkToFit="false"/>
      <protection locked="true" hidden="false"/>
    </xf>
    <xf numFmtId="164" fontId="27" fillId="2" borderId="3" xfId="22" applyFont="true" applyBorder="true" applyAlignment="true" applyProtection="true">
      <alignment horizontal="center" vertical="center" textRotation="0" wrapText="true" indent="0" shrinkToFit="false"/>
      <protection locked="true" hidden="false"/>
    </xf>
    <xf numFmtId="166" fontId="27" fillId="2" borderId="3" xfId="22" applyFont="true" applyBorder="true" applyAlignment="true" applyProtection="true">
      <alignment horizontal="center" vertical="center" textRotation="0" wrapText="true" indent="0" shrinkToFit="false"/>
      <protection locked="true" hidden="false"/>
    </xf>
    <xf numFmtId="164" fontId="27" fillId="2" borderId="2" xfId="22" applyFont="true" applyBorder="true" applyAlignment="true" applyProtection="true">
      <alignment horizontal="center" vertical="center" textRotation="0" wrapText="true" indent="0" shrinkToFit="false"/>
      <protection locked="true" hidden="false"/>
    </xf>
    <xf numFmtId="166" fontId="27" fillId="2" borderId="2" xfId="22" applyFont="true" applyBorder="true" applyAlignment="true" applyProtection="true">
      <alignment horizontal="center" vertical="center" textRotation="0" wrapText="true" indent="0" shrinkToFit="false"/>
      <protection locked="true" hidden="false"/>
    </xf>
    <xf numFmtId="166" fontId="12" fillId="0" borderId="3" xfId="22" applyFont="true" applyBorder="true" applyAlignment="true" applyProtection="true">
      <alignment horizontal="general" vertical="center" textRotation="0" wrapText="false" indent="0" shrinkToFit="false"/>
      <protection locked="true" hidden="false"/>
    </xf>
    <xf numFmtId="166" fontId="12" fillId="0" borderId="3" xfId="22" applyFont="true" applyBorder="true" applyAlignment="true" applyProtection="true">
      <alignment horizontal="right" vertical="center" textRotation="0" wrapText="false" indent="0" shrinkToFit="false"/>
      <protection locked="true" hidden="false"/>
    </xf>
    <xf numFmtId="164" fontId="11" fillId="0" borderId="3" xfId="21" applyFont="true" applyBorder="true" applyAlignment="true" applyProtection="true">
      <alignment horizontal="general" vertical="center" textRotation="0" wrapText="false" indent="0" shrinkToFit="true"/>
      <protection locked="true" hidden="false"/>
    </xf>
    <xf numFmtId="167" fontId="11" fillId="0" borderId="3" xfId="21" applyFont="true" applyBorder="true" applyAlignment="true" applyProtection="true">
      <alignment horizontal="general" vertical="center" textRotation="0" wrapText="false" indent="0" shrinkToFit="true"/>
      <protection locked="true" hidden="false"/>
    </xf>
    <xf numFmtId="166" fontId="11" fillId="0" borderId="3" xfId="21" applyFont="true" applyBorder="true" applyAlignment="true" applyProtection="true">
      <alignment horizontal="general" vertical="center" textRotation="0" wrapText="false" indent="0" shrinkToFit="true"/>
      <protection locked="true" hidden="false"/>
    </xf>
    <xf numFmtId="164" fontId="12" fillId="0" borderId="3" xfId="21" applyFont="true" applyBorder="true" applyAlignment="true" applyProtection="true">
      <alignment horizontal="general" vertical="center" textRotation="0" wrapText="false" indent="0" shrinkToFit="true"/>
      <protection locked="true" hidden="false"/>
    </xf>
    <xf numFmtId="164" fontId="12" fillId="0" borderId="6" xfId="21" applyFont="true" applyBorder="true" applyAlignment="true" applyProtection="true">
      <alignment horizontal="general" vertical="center" textRotation="0" wrapText="true" indent="0" shrinkToFit="false"/>
      <protection locked="true" hidden="false"/>
    </xf>
    <xf numFmtId="167" fontId="11" fillId="0" borderId="3" xfId="22" applyFont="true" applyBorder="true" applyAlignment="true" applyProtection="true">
      <alignment horizontal="general" vertical="center" textRotation="0" wrapText="false" indent="0" shrinkToFit="false"/>
      <protection locked="true" hidden="false"/>
    </xf>
    <xf numFmtId="166" fontId="11" fillId="0" borderId="3" xfId="22" applyFont="true" applyBorder="true" applyAlignment="true" applyProtection="true">
      <alignment horizontal="general" vertical="center" textRotation="0" wrapText="false" indent="0" shrinkToFit="false"/>
      <protection locked="true" hidden="false"/>
    </xf>
    <xf numFmtId="164" fontId="11" fillId="0" borderId="6" xfId="21" applyFont="true" applyBorder="true" applyAlignment="true" applyProtection="true">
      <alignment horizontal="general" vertical="center" textRotation="0" wrapText="true" indent="0" shrinkToFit="false"/>
      <protection locked="true" hidden="false"/>
    </xf>
    <xf numFmtId="168" fontId="11" fillId="0" borderId="3" xfId="21" applyFont="true" applyBorder="true" applyAlignment="true" applyProtection="true">
      <alignment horizontal="right" vertical="center" textRotation="0" wrapText="false" indent="0" shrinkToFit="false"/>
      <protection locked="true" hidden="false"/>
    </xf>
    <xf numFmtId="168" fontId="11" fillId="0" borderId="3" xfId="21" applyFont="true" applyBorder="true" applyAlignment="true" applyProtection="true">
      <alignment horizontal="center" vertical="center" textRotation="0" wrapText="false" indent="0" shrinkToFit="false"/>
      <protection locked="true" hidden="false"/>
    </xf>
    <xf numFmtId="166" fontId="14" fillId="0" borderId="3" xfId="21" applyFont="true" applyBorder="true" applyAlignment="true" applyProtection="true">
      <alignment horizontal="right" vertical="center" textRotation="0" wrapText="false" indent="0" shrinkToFit="false"/>
      <protection locked="true" hidden="false"/>
    </xf>
    <xf numFmtId="164" fontId="14" fillId="0" borderId="6" xfId="21" applyFont="true" applyBorder="true" applyAlignment="true" applyProtection="true">
      <alignment horizontal="general" vertical="center" textRotation="0" wrapText="true" indent="0" shrinkToFit="false"/>
      <protection locked="true" hidden="false"/>
    </xf>
    <xf numFmtId="164" fontId="14" fillId="0" borderId="0" xfId="0" applyFont="true" applyBorder="true" applyAlignment="true" applyProtection="true">
      <alignment horizontal="left" vertical="top" textRotation="0" wrapText="true" indent="0" shrinkToFit="false"/>
      <protection locked="true" hidden="false"/>
    </xf>
    <xf numFmtId="164" fontId="11" fillId="3" borderId="3" xfId="22" applyFont="true" applyBorder="true" applyAlignment="true" applyProtection="true">
      <alignment horizontal="center" vertical="center" textRotation="0" wrapText="true" indent="0" shrinkToFit="false"/>
      <protection locked="true" hidden="false"/>
    </xf>
    <xf numFmtId="164" fontId="23" fillId="0" borderId="0" xfId="0" applyFont="true" applyBorder="false" applyAlignment="true" applyProtection="true">
      <alignment horizontal="general" vertical="bottom" textRotation="0" wrapText="false" indent="0" shrinkToFit="false"/>
      <protection locked="true" hidden="false"/>
    </xf>
    <xf numFmtId="164" fontId="11" fillId="4" borderId="4" xfId="22" applyFont="true" applyBorder="true" applyAlignment="true" applyProtection="true">
      <alignment horizontal="center" vertical="center" textRotation="0" wrapText="false" indent="0" shrinkToFit="false"/>
      <protection locked="true" hidden="false"/>
    </xf>
    <xf numFmtId="164" fontId="11" fillId="0" borderId="3" xfId="21" applyFont="true" applyBorder="true" applyAlignment="true" applyProtection="true">
      <alignment horizontal="right" vertical="center" textRotation="0" wrapText="false" indent="0" shrinkToFit="false"/>
      <protection locked="true" hidden="false"/>
    </xf>
    <xf numFmtId="171" fontId="11" fillId="0" borderId="3" xfId="21" applyFont="true" applyBorder="true" applyAlignment="true" applyProtection="true">
      <alignment horizontal="center" vertical="center" textRotation="0" wrapText="false" indent="0" shrinkToFit="false"/>
      <protection locked="true" hidden="false"/>
    </xf>
    <xf numFmtId="164" fontId="12" fillId="0" borderId="3" xfId="21" applyFont="true" applyBorder="true" applyAlignment="true" applyProtection="true">
      <alignment horizontal="center" vertical="center" textRotation="0" wrapText="false" indent="0" shrinkToFit="false"/>
      <protection locked="true" hidden="false"/>
    </xf>
    <xf numFmtId="164" fontId="16" fillId="0" borderId="0" xfId="21" applyFont="true" applyBorder="false" applyAlignment="true" applyProtection="true">
      <alignment horizontal="general" vertical="center" textRotation="0" wrapText="false" indent="0" shrinkToFit="false"/>
      <protection locked="true" hidden="false"/>
    </xf>
    <xf numFmtId="164" fontId="29" fillId="0" borderId="0" xfId="21" applyFont="true" applyBorder="false" applyAlignment="true" applyProtection="true">
      <alignment horizontal="general" vertical="center" textRotation="0" wrapText="false" indent="0" shrinkToFit="false"/>
      <protection locked="true" hidden="false"/>
    </xf>
    <xf numFmtId="168" fontId="14" fillId="0" borderId="3" xfId="21" applyFont="true" applyBorder="true" applyAlignment="true" applyProtection="true">
      <alignment horizontal="center" vertical="center" textRotation="0" wrapText="false" indent="0" shrinkToFit="false"/>
      <protection locked="true" hidden="false"/>
    </xf>
    <xf numFmtId="164" fontId="11" fillId="0" borderId="6" xfId="21" applyFont="true" applyBorder="true" applyAlignment="true" applyProtection="true">
      <alignment horizontal="general" vertical="center" textRotation="0" wrapText="false" indent="0" shrinkToFit="true"/>
      <protection locked="true" hidden="false"/>
    </xf>
    <xf numFmtId="164" fontId="11" fillId="2" borderId="3" xfId="22" applyFont="true" applyBorder="true" applyAlignment="true" applyProtection="true">
      <alignment horizontal="center" vertical="center" textRotation="0" wrapText="true" indent="0" shrinkToFit="false"/>
      <protection locked="true" hidden="false"/>
    </xf>
    <xf numFmtId="166" fontId="11" fillId="2" borderId="3" xfId="22" applyFont="true" applyBorder="true" applyAlignment="true" applyProtection="true">
      <alignment horizontal="center" vertical="center" textRotation="0" wrapText="true" indent="0" shrinkToFit="false"/>
      <protection locked="true" hidden="false"/>
    </xf>
    <xf numFmtId="164" fontId="30" fillId="2" borderId="2" xfId="22" applyFont="true" applyBorder="true" applyAlignment="true" applyProtection="true">
      <alignment horizontal="center" vertical="center" textRotation="0" wrapText="true" indent="0" shrinkToFit="false"/>
      <protection locked="true" hidden="false"/>
    </xf>
    <xf numFmtId="166" fontId="30" fillId="2" borderId="2" xfId="22" applyFont="true" applyBorder="true" applyAlignment="true" applyProtection="true">
      <alignment horizontal="center" vertical="center" textRotation="0" wrapText="true" indent="0" shrinkToFit="false"/>
      <protection locked="true" hidden="false"/>
    </xf>
    <xf numFmtId="164" fontId="12" fillId="0" borderId="3" xfId="22" applyFont="true" applyBorder="true" applyAlignment="true" applyProtection="true">
      <alignment horizontal="center" vertical="bottom" textRotation="0" wrapText="false" indent="0" shrinkToFit="false"/>
      <protection locked="true" hidden="false"/>
    </xf>
    <xf numFmtId="166" fontId="12" fillId="0" borderId="3" xfId="22" applyFont="true" applyBorder="true" applyAlignment="true" applyProtection="true">
      <alignment horizontal="center" vertical="bottom" textRotation="0" wrapText="false" indent="0" shrinkToFit="false"/>
      <protection locked="true" hidden="false"/>
    </xf>
    <xf numFmtId="165" fontId="11" fillId="0" borderId="3" xfId="21" applyFont="true" applyBorder="true" applyAlignment="true" applyProtection="true">
      <alignment horizontal="center" vertical="center" textRotation="0" wrapText="false" indent="0" shrinkToFit="false"/>
      <protection locked="true" hidden="false"/>
    </xf>
    <xf numFmtId="164" fontId="23" fillId="0" borderId="3" xfId="0" applyFont="true" applyBorder="true" applyAlignment="true" applyProtection="true">
      <alignment horizontal="left" vertical="center" textRotation="0" wrapText="true" indent="0" shrinkToFit="false"/>
      <protection locked="true" hidden="false"/>
    </xf>
    <xf numFmtId="165" fontId="14" fillId="0" borderId="3" xfId="21" applyFont="true" applyBorder="true" applyAlignment="true" applyProtection="true">
      <alignment horizontal="center" vertical="center" textRotation="0" wrapText="false" indent="0" shrinkToFit="false"/>
      <protection locked="true" hidden="false"/>
    </xf>
    <xf numFmtId="164" fontId="31" fillId="0" borderId="0" xfId="0" applyFont="true" applyBorder="true" applyAlignment="true" applyProtection="true">
      <alignment horizontal="left" vertical="top" textRotation="0" wrapText="true" indent="10" shrinkToFit="false"/>
      <protection locked="true" hidden="false"/>
    </xf>
    <xf numFmtId="164" fontId="31" fillId="0" borderId="0" xfId="0" applyFont="true" applyBorder="true" applyAlignment="true" applyProtection="true">
      <alignment horizontal="left" vertical="top" textRotation="0" wrapText="true" indent="8" shrinkToFit="false"/>
      <protection locked="true" hidden="false"/>
    </xf>
    <xf numFmtId="164" fontId="22" fillId="0" borderId="0" xfId="0" applyFont="true" applyBorder="true" applyAlignment="true" applyProtection="true">
      <alignment horizontal="left" vertical="top" textRotation="0" wrapText="true" indent="15" shrinkToFit="false"/>
      <protection locked="true" hidden="false"/>
    </xf>
    <xf numFmtId="164" fontId="13" fillId="0" borderId="0" xfId="0" applyFont="true" applyBorder="true" applyAlignment="true" applyProtection="true">
      <alignment horizontal="left" vertical="top" textRotation="0" wrapText="true" indent="8" shrinkToFit="false"/>
      <protection locked="true" hidden="false"/>
    </xf>
    <xf numFmtId="164" fontId="12" fillId="0" borderId="0" xfId="0" applyFont="true" applyBorder="true" applyAlignment="true" applyProtection="true">
      <alignment horizontal="left" vertical="top" textRotation="0" wrapText="true" indent="8" shrinkToFit="false"/>
      <protection locked="true" hidden="false"/>
    </xf>
    <xf numFmtId="164" fontId="13" fillId="0" borderId="3" xfId="0" applyFont="true" applyBorder="true" applyAlignment="true" applyProtection="true">
      <alignment horizontal="left" vertical="top" textRotation="0" wrapText="true" indent="1" shrinkToFit="false"/>
      <protection locked="true" hidden="false"/>
    </xf>
    <xf numFmtId="164" fontId="13" fillId="0" borderId="3" xfId="0" applyFont="true" applyBorder="true" applyAlignment="true" applyProtection="true">
      <alignment horizontal="center" vertical="center" textRotation="0" wrapText="true" indent="0" shrinkToFit="false"/>
      <protection locked="true" hidden="false"/>
    </xf>
    <xf numFmtId="164" fontId="34" fillId="0" borderId="0" xfId="0" applyFont="true" applyBorder="false" applyAlignment="true" applyProtection="true">
      <alignment horizontal="general" vertical="bottom" textRotation="0" wrapText="false" indent="0" shrinkToFit="false"/>
      <protection locked="true" hidden="false"/>
    </xf>
    <xf numFmtId="164" fontId="13" fillId="0" borderId="3" xfId="0" applyFont="true" applyBorder="true" applyAlignment="true" applyProtection="true">
      <alignment horizontal="left" vertical="top" textRotation="0" wrapText="true" indent="0" shrinkToFit="false"/>
      <protection locked="true" hidden="false"/>
    </xf>
    <xf numFmtId="164" fontId="12" fillId="0" borderId="3" xfId="0" applyFont="true" applyBorder="true" applyAlignment="true" applyProtection="true">
      <alignment horizontal="left" vertical="top" textRotation="0" wrapText="true" indent="0" shrinkToFit="false"/>
      <protection locked="true" hidden="false"/>
    </xf>
    <xf numFmtId="164" fontId="22" fillId="0" borderId="3" xfId="0" applyFont="true" applyBorder="true" applyAlignment="true" applyProtection="true">
      <alignment horizontal="center" vertical="center" textRotation="0" wrapText="true" indent="0" shrinkToFit="false"/>
      <protection locked="true" hidden="false"/>
    </xf>
    <xf numFmtId="164" fontId="34" fillId="0" borderId="3" xfId="0" applyFont="true" applyBorder="true" applyAlignment="true" applyProtection="true">
      <alignment horizontal="left" vertical="bottom" textRotation="0" wrapText="true" indent="0" shrinkToFit="false"/>
      <protection locked="true" hidden="false"/>
    </xf>
    <xf numFmtId="164" fontId="26" fillId="0" borderId="0" xfId="0" applyFont="true" applyBorder="true" applyAlignment="true" applyProtection="true">
      <alignment horizontal="center" vertical="top" textRotation="0" wrapText="true" indent="0" shrinkToFit="false"/>
      <protection locked="true" hidden="false"/>
    </xf>
    <xf numFmtId="164" fontId="0" fillId="0" borderId="0" xfId="0" applyFont="false" applyBorder="false" applyAlignment="true" applyProtection="true">
      <alignment horizontal="left" vertical="bottom" textRotation="0" wrapText="true" indent="0" shrinkToFit="false"/>
      <protection locked="true" hidden="false"/>
    </xf>
    <xf numFmtId="164" fontId="10" fillId="0" borderId="0" xfId="0" applyFont="true" applyBorder="false" applyAlignment="true" applyProtection="true">
      <alignment horizontal="right" vertical="top" textRotation="0" wrapText="true" indent="0" shrinkToFit="false"/>
      <protection locked="true" hidden="false"/>
    </xf>
    <xf numFmtId="164" fontId="22" fillId="0" borderId="1" xfId="0" applyFont="true" applyBorder="true" applyAlignment="true" applyProtection="true">
      <alignment horizontal="center" vertical="top" textRotation="0" wrapText="true" indent="0" shrinkToFit="false"/>
      <protection locked="true" hidden="false"/>
    </xf>
    <xf numFmtId="164" fontId="10" fillId="0" borderId="3" xfId="0" applyFont="true" applyBorder="true" applyAlignment="true" applyProtection="true">
      <alignment horizontal="center" vertical="top" textRotation="0" wrapText="true" indent="0" shrinkToFit="false"/>
      <protection locked="true" hidden="false"/>
    </xf>
    <xf numFmtId="164" fontId="35" fillId="0" borderId="3" xfId="0" applyFont="true" applyBorder="true" applyAlignment="true" applyProtection="true">
      <alignment horizontal="left" vertical="top" textRotation="0" wrapText="true" indent="0" shrinkToFit="false"/>
      <protection locked="true" hidden="false"/>
    </xf>
    <xf numFmtId="164" fontId="7" fillId="0" borderId="0" xfId="0" applyFont="true" applyBorder="true" applyAlignment="true" applyProtection="true">
      <alignment horizontal="right" vertical="top" textRotation="0" wrapText="true" indent="0" shrinkToFit="false"/>
      <protection locked="true" hidden="false"/>
    </xf>
    <xf numFmtId="164" fontId="36" fillId="0" borderId="1" xfId="0" applyFont="true" applyBorder="true" applyAlignment="true" applyProtection="true">
      <alignment horizontal="center" vertical="top" textRotation="0" wrapText="true" indent="0" shrinkToFit="false"/>
      <protection locked="true" hidden="false"/>
    </xf>
    <xf numFmtId="164" fontId="7" fillId="0" borderId="3" xfId="0" applyFont="true" applyBorder="true" applyAlignment="true" applyProtection="true">
      <alignment horizontal="center" vertical="top" textRotation="0" wrapText="true" indent="0" shrinkToFit="false"/>
      <protection locked="true" hidden="false"/>
    </xf>
    <xf numFmtId="164" fontId="37" fillId="0" borderId="3" xfId="0" applyFont="true" applyBorder="true" applyAlignment="true" applyProtection="true">
      <alignment horizontal="left" vertical="top" textRotation="0" wrapText="true" indent="0" shrinkToFit="false"/>
      <protection locked="true" hidden="false"/>
    </xf>
    <xf numFmtId="164" fontId="37" fillId="0" borderId="3" xfId="0" applyFont="true" applyBorder="true" applyAlignment="true" applyProtection="true">
      <alignment horizontal="left" vertical="top" textRotation="0" wrapText="false" indent="0" shrinkToFit="false"/>
      <protection locked="true" hidden="false"/>
    </xf>
    <xf numFmtId="164" fontId="10" fillId="0" borderId="0" xfId="0" applyFont="true" applyBorder="false" applyAlignment="true" applyProtection="true">
      <alignment horizontal="right" vertical="top" textRotation="0" wrapText="true" indent="3" shrinkToFit="false"/>
      <protection locked="true" hidden="false"/>
    </xf>
    <xf numFmtId="164" fontId="35" fillId="0" borderId="0" xfId="0" applyFont="true" applyBorder="false" applyAlignment="true" applyProtection="true">
      <alignment horizontal="center" vertical="top" textRotation="0" wrapText="true" indent="0" shrinkToFit="false"/>
      <protection locked="true" hidden="false"/>
    </xf>
    <xf numFmtId="164" fontId="35" fillId="0" borderId="0" xfId="0" applyFont="true" applyBorder="false" applyAlignment="true" applyProtection="true">
      <alignment horizontal="left" vertical="top" textRotation="0" wrapText="true" indent="1"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Обычный 10 2 2" xfId="20"/>
    <cellStyle name="Обычный 11 3 2 2 4 2 2" xfId="21"/>
    <cellStyle name="㼿㼿㼿㼿㼿㼿㼿㼿㼿㼿" xfId="22"/>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EFFED"/>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EEECE1"/>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worksheet" Target="worksheets/sheet19.xml"/><Relationship Id="rId21" Type="http://schemas.openxmlformats.org/officeDocument/2006/relationships/worksheet" Target="worksheets/sheet20.xml"/><Relationship Id="rId22" Type="http://schemas.openxmlformats.org/officeDocument/2006/relationships/worksheet" Target="worksheets/sheet21.xml"/><Relationship Id="rId23" Type="http://schemas.openxmlformats.org/officeDocument/2006/relationships/worksheet" Target="worksheets/sheet22.xml"/><Relationship Id="rId24" Type="http://schemas.openxmlformats.org/officeDocument/2006/relationships/worksheet" Target="worksheets/sheet23.xml"/><Relationship Id="rId25" Type="http://schemas.openxmlformats.org/officeDocument/2006/relationships/worksheet" Target="worksheets/sheet24.xml"/><Relationship Id="rId26" Type="http://schemas.openxmlformats.org/officeDocument/2006/relationships/externalLink" Target="externalLinks/externalLink1.xml"/><Relationship Id="rId27"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user_admin/dmitrij/Downloads/&#1052;&#1077;&#1085;&#1102;%20(%205-11%20&#1082;&#1083;&#1072;&#1089;&#1089;&#1099;)%20%20&#1088;&#1072;&#1073;&#1086;&#1095;&#1077;&#1077;%20(1).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МЕНЮ5-11"/>
      <sheetName val="Лист1"/>
    </sheetNames>
    <sheetDataSet>
      <sheetData sheetId="0">
        <row r="272">
          <cell r="B272" t="str">
            <v>Итого за завтрак+обед:</v>
          </cell>
        </row>
        <row r="273">
          <cell r="B273" t="str">
            <v>Итого за обед+полдник:</v>
          </cell>
        </row>
        <row r="274">
          <cell r="B274" t="str">
            <v>Итого за завтрак+обед за 5 дней:</v>
          </cell>
        </row>
        <row r="275">
          <cell r="B275" t="str">
            <v>Итого за обед+полдник за 5 дней:</v>
          </cell>
        </row>
        <row r="276">
          <cell r="B276" t="str">
            <v>Итого за завтрак+обед за 10 дней:</v>
          </cell>
        </row>
        <row r="277">
          <cell r="B277" t="str">
            <v>Итого за обед+полдник за 10 дней:</v>
          </cell>
        </row>
      </sheetData>
      <sheetData sheetId="1"/>
    </sheetDataSet>
  </externalBook>
</externalLink>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2:T33"/>
  <sheetViews>
    <sheetView showFormulas="false" showGridLines="false" showRowColHeaders="true" showZeros="true" rightToLeft="false" tabSelected="false" showOutlineSymbols="true" defaultGridColor="true" view="normal" topLeftCell="A4" colorId="64" zoomScale="100" zoomScaleNormal="100" zoomScalePageLayoutView="100" workbookViewId="0">
      <selection pane="topLeft" activeCell="B29" activeCellId="0" sqref="B29"/>
    </sheetView>
  </sheetViews>
  <sheetFormatPr defaultColWidth="8.78125" defaultRowHeight="12.75" zeroHeight="false" outlineLevelRow="0" outlineLevelCol="0"/>
  <cols>
    <col collapsed="false" customWidth="true" hidden="false" outlineLevel="0" max="1" min="1" style="1" width="3.44"/>
    <col collapsed="false" customWidth="true" hidden="false" outlineLevel="0" max="2" min="2" style="1" width="34.78"/>
    <col collapsed="false" customWidth="true" hidden="false" outlineLevel="0" max="3" min="3" style="1" width="8.44"/>
    <col collapsed="false" customWidth="true" hidden="false" outlineLevel="0" max="4" min="4" style="1" width="7.78"/>
    <col collapsed="false" customWidth="true" hidden="false" outlineLevel="0" max="5" min="5" style="1" width="8.44"/>
    <col collapsed="false" customWidth="true" hidden="false" outlineLevel="0" max="6" min="6" style="1" width="12.11"/>
    <col collapsed="false" customWidth="true" hidden="false" outlineLevel="0" max="7" min="7" style="1" width="18.78"/>
    <col collapsed="false" customWidth="true" hidden="false" outlineLevel="0" max="8" min="8" style="1" width="9"/>
    <col collapsed="false" customWidth="true" hidden="false" outlineLevel="0" max="9" min="9" style="1" width="7.11"/>
    <col collapsed="false" customWidth="true" hidden="false" outlineLevel="0" max="10" min="10" style="1" width="9.78"/>
    <col collapsed="false" customWidth="true" hidden="false" outlineLevel="0" max="11" min="11" style="1" width="16.44"/>
    <col collapsed="false" customWidth="true" hidden="false" outlineLevel="0" max="12" min="12" style="1" width="9.78"/>
    <col collapsed="false" customWidth="true" hidden="false" outlineLevel="0" max="14" min="13" style="1" width="9"/>
    <col collapsed="false" customWidth="true" hidden="false" outlineLevel="0" max="15" min="15" style="1" width="7.78"/>
    <col collapsed="false" customWidth="true" hidden="false" outlineLevel="0" max="17" min="16" style="1" width="7.44"/>
    <col collapsed="false" customWidth="true" hidden="false" outlineLevel="0" max="18" min="18" style="1" width="9.33"/>
    <col collapsed="false" customWidth="true" hidden="false" outlineLevel="0" max="19" min="19" style="1" width="56.44"/>
    <col collapsed="false" customWidth="true" hidden="false" outlineLevel="0" max="20" min="20" style="1" width="6.78"/>
  </cols>
  <sheetData>
    <row r="2" customFormat="false" ht="61.5" hidden="false" customHeight="true" outlineLevel="0" collapsed="false">
      <c r="A2" s="2"/>
      <c r="B2" s="3" t="s">
        <v>0</v>
      </c>
      <c r="C2" s="3"/>
      <c r="D2" s="3"/>
      <c r="E2" s="3"/>
      <c r="F2" s="3"/>
      <c r="G2" s="3"/>
      <c r="H2" s="3"/>
      <c r="I2" s="3"/>
      <c r="J2" s="3"/>
      <c r="K2" s="3"/>
      <c r="L2" s="3"/>
      <c r="M2" s="3"/>
      <c r="N2" s="3"/>
      <c r="O2" s="3"/>
      <c r="P2" s="3"/>
      <c r="Q2" s="3"/>
      <c r="R2" s="3"/>
      <c r="S2" s="3"/>
      <c r="T2" s="2"/>
    </row>
    <row r="3" customFormat="false" ht="24.75" hidden="false" customHeight="true" outlineLevel="0" collapsed="false">
      <c r="A3" s="4"/>
      <c r="B3" s="4"/>
      <c r="C3" s="4"/>
      <c r="D3" s="4"/>
      <c r="E3" s="4"/>
      <c r="F3" s="4"/>
      <c r="G3" s="4"/>
      <c r="H3" s="4"/>
      <c r="I3" s="4"/>
      <c r="J3" s="4"/>
      <c r="K3" s="4"/>
      <c r="L3" s="4"/>
      <c r="M3" s="4"/>
      <c r="N3" s="4"/>
      <c r="O3" s="4"/>
      <c r="P3" s="4"/>
      <c r="Q3" s="4"/>
      <c r="R3" s="4"/>
      <c r="S3" s="4"/>
      <c r="T3" s="4"/>
    </row>
    <row r="4" customFormat="false" ht="39" hidden="false" customHeight="true" outlineLevel="0" collapsed="false">
      <c r="A4" s="5" t="s">
        <v>1</v>
      </c>
      <c r="B4" s="5"/>
      <c r="C4" s="5"/>
      <c r="D4" s="5"/>
      <c r="E4" s="5"/>
      <c r="F4" s="5"/>
      <c r="G4" s="5"/>
      <c r="H4" s="5"/>
      <c r="I4" s="5"/>
      <c r="J4" s="5"/>
      <c r="K4" s="5"/>
      <c r="L4" s="5"/>
      <c r="M4" s="5"/>
      <c r="N4" s="5"/>
      <c r="O4" s="5"/>
      <c r="P4" s="5"/>
      <c r="Q4" s="5"/>
      <c r="R4" s="5"/>
      <c r="S4" s="5"/>
      <c r="T4" s="5"/>
    </row>
    <row r="5" customFormat="false" ht="15.75" hidden="false" customHeight="true" outlineLevel="0" collapsed="false">
      <c r="A5" s="6"/>
      <c r="B5" s="7" t="s">
        <v>2</v>
      </c>
      <c r="C5" s="7"/>
      <c r="D5" s="7"/>
      <c r="E5" s="7"/>
      <c r="F5" s="7"/>
      <c r="G5" s="7"/>
      <c r="H5" s="7"/>
      <c r="I5" s="7"/>
      <c r="J5" s="7"/>
      <c r="K5" s="7"/>
      <c r="L5" s="7"/>
      <c r="M5" s="7"/>
      <c r="N5" s="7"/>
      <c r="O5" s="7"/>
      <c r="P5" s="7"/>
      <c r="Q5" s="7"/>
      <c r="R5" s="7"/>
      <c r="S5" s="7"/>
      <c r="T5" s="6"/>
    </row>
    <row r="6" customFormat="false" ht="13.5" hidden="false" customHeight="true" outlineLevel="0" collapsed="false">
      <c r="B6" s="8" t="s">
        <v>3</v>
      </c>
      <c r="C6" s="8" t="s">
        <v>4</v>
      </c>
      <c r="D6" s="8" t="s">
        <v>5</v>
      </c>
      <c r="E6" s="8" t="s">
        <v>6</v>
      </c>
      <c r="F6" s="8" t="s">
        <v>7</v>
      </c>
      <c r="G6" s="8" t="s">
        <v>8</v>
      </c>
      <c r="H6" s="9" t="s">
        <v>9</v>
      </c>
      <c r="I6" s="9"/>
      <c r="J6" s="9"/>
      <c r="K6" s="9"/>
      <c r="L6" s="9" t="s">
        <v>10</v>
      </c>
      <c r="M6" s="9"/>
      <c r="N6" s="9"/>
      <c r="O6" s="9"/>
      <c r="P6" s="10" t="s">
        <v>11</v>
      </c>
      <c r="Q6" s="10" t="s">
        <v>12</v>
      </c>
      <c r="R6" s="10" t="s">
        <v>13</v>
      </c>
      <c r="S6" s="8" t="s">
        <v>14</v>
      </c>
    </row>
    <row r="7" customFormat="false" ht="12.75" hidden="false" customHeight="true" outlineLevel="0" collapsed="false">
      <c r="B7" s="8"/>
      <c r="C7" s="8"/>
      <c r="D7" s="8"/>
      <c r="E7" s="8"/>
      <c r="F7" s="8"/>
      <c r="G7" s="8"/>
      <c r="H7" s="8" t="s">
        <v>15</v>
      </c>
      <c r="I7" s="8" t="s">
        <v>16</v>
      </c>
      <c r="J7" s="8" t="s">
        <v>17</v>
      </c>
      <c r="K7" s="8" t="s">
        <v>18</v>
      </c>
      <c r="L7" s="8" t="s">
        <v>19</v>
      </c>
      <c r="M7" s="8" t="s">
        <v>20</v>
      </c>
      <c r="N7" s="8" t="s">
        <v>21</v>
      </c>
      <c r="O7" s="10" t="s">
        <v>22</v>
      </c>
      <c r="P7" s="10"/>
      <c r="Q7" s="10"/>
      <c r="R7" s="10"/>
      <c r="S7" s="8"/>
    </row>
    <row r="8" customFormat="false" ht="12.75" hidden="false" customHeight="false" outlineLevel="0" collapsed="false">
      <c r="B8" s="8"/>
      <c r="C8" s="8" t="s">
        <v>23</v>
      </c>
      <c r="D8" s="10" t="s">
        <v>23</v>
      </c>
      <c r="E8" s="10" t="s">
        <v>23</v>
      </c>
      <c r="F8" s="10" t="s">
        <v>23</v>
      </c>
      <c r="G8" s="10" t="s">
        <v>24</v>
      </c>
      <c r="H8" s="8"/>
      <c r="I8" s="8"/>
      <c r="J8" s="8"/>
      <c r="K8" s="8"/>
      <c r="L8" s="8"/>
      <c r="M8" s="8"/>
      <c r="N8" s="8"/>
      <c r="O8" s="10"/>
      <c r="P8" s="10"/>
      <c r="Q8" s="10"/>
      <c r="R8" s="10"/>
      <c r="S8" s="8"/>
    </row>
    <row r="9" customFormat="false" ht="15.75" hidden="false" customHeight="true" outlineLevel="0" collapsed="false">
      <c r="B9" s="11" t="s">
        <v>25</v>
      </c>
      <c r="C9" s="11"/>
      <c r="D9" s="11" t="n">
        <v>7.34</v>
      </c>
      <c r="E9" s="11" t="n">
        <v>5.08</v>
      </c>
      <c r="F9" s="11"/>
      <c r="G9" s="11"/>
      <c r="H9" s="11"/>
      <c r="I9" s="11"/>
      <c r="J9" s="11"/>
      <c r="K9" s="11"/>
      <c r="L9" s="11"/>
      <c r="M9" s="11"/>
      <c r="N9" s="11"/>
      <c r="O9" s="11"/>
      <c r="P9" s="11"/>
      <c r="Q9" s="11"/>
      <c r="R9" s="11"/>
      <c r="S9" s="11"/>
    </row>
    <row r="10" customFormat="false" ht="13.5" hidden="false" customHeight="false" outlineLevel="0" collapsed="false">
      <c r="B10" s="12" t="s">
        <v>26</v>
      </c>
      <c r="C10" s="12"/>
      <c r="D10" s="12"/>
      <c r="E10" s="12" t="n">
        <v>7.2</v>
      </c>
      <c r="F10" s="12"/>
      <c r="G10" s="12"/>
      <c r="H10" s="12"/>
      <c r="I10" s="12"/>
      <c r="J10" s="12"/>
      <c r="K10" s="12"/>
      <c r="L10" s="12"/>
      <c r="M10" s="12"/>
      <c r="N10" s="12"/>
      <c r="O10" s="12"/>
      <c r="P10" s="12"/>
      <c r="Q10" s="12"/>
      <c r="R10" s="12"/>
      <c r="S10" s="12"/>
    </row>
    <row r="11" s="13" customFormat="true" ht="13.5" hidden="false" customHeight="false" outlineLevel="0" collapsed="false">
      <c r="B11" s="14" t="s">
        <v>27</v>
      </c>
      <c r="C11" s="15" t="n">
        <v>170</v>
      </c>
      <c r="D11" s="16" t="n">
        <v>9.78</v>
      </c>
      <c r="E11" s="16" t="n">
        <v>5.7</v>
      </c>
      <c r="F11" s="16" t="n">
        <v>41.21</v>
      </c>
      <c r="G11" s="16" t="n">
        <v>276</v>
      </c>
      <c r="H11" s="17" t="n">
        <v>0.01</v>
      </c>
      <c r="I11" s="17" t="n">
        <v>0.27</v>
      </c>
      <c r="J11" s="17" t="n">
        <v>113.05</v>
      </c>
      <c r="K11" s="17" t="n">
        <v>0.6</v>
      </c>
      <c r="L11" s="17" t="n">
        <v>364.85</v>
      </c>
      <c r="M11" s="17" t="n">
        <v>311.95</v>
      </c>
      <c r="N11" s="17" t="n">
        <v>52.96</v>
      </c>
      <c r="O11" s="17" t="n">
        <v>2.48</v>
      </c>
      <c r="P11" s="17" t="n">
        <v>0.58</v>
      </c>
      <c r="Q11" s="17" t="n">
        <v>0</v>
      </c>
      <c r="R11" s="18" t="n">
        <v>226</v>
      </c>
      <c r="S11" s="14" t="s">
        <v>28</v>
      </c>
    </row>
    <row r="12" s="13" customFormat="true" ht="13.5" hidden="false" customHeight="false" outlineLevel="0" collapsed="false">
      <c r="B12" s="14" t="s">
        <v>29</v>
      </c>
      <c r="C12" s="15" t="n">
        <v>200</v>
      </c>
      <c r="D12" s="16" t="n">
        <v>5.7</v>
      </c>
      <c r="E12" s="16" t="n">
        <v>5.47</v>
      </c>
      <c r="F12" s="16" t="n">
        <v>17</v>
      </c>
      <c r="G12" s="16" t="n">
        <v>140</v>
      </c>
      <c r="H12" s="16" t="n">
        <v>0.05</v>
      </c>
      <c r="I12" s="16" t="n">
        <v>4.1</v>
      </c>
      <c r="J12" s="16" t="n">
        <v>0.04</v>
      </c>
      <c r="K12" s="16" t="n">
        <v>0</v>
      </c>
      <c r="L12" s="16" t="n">
        <v>110</v>
      </c>
      <c r="M12" s="16" t="n">
        <v>73</v>
      </c>
      <c r="N12" s="16" t="n">
        <v>11</v>
      </c>
      <c r="O12" s="16" t="n">
        <v>0.02</v>
      </c>
      <c r="P12" s="16" t="n">
        <v>0.06</v>
      </c>
      <c r="Q12" s="16" t="n">
        <v>0</v>
      </c>
      <c r="R12" s="14" t="n">
        <v>767</v>
      </c>
      <c r="S12" s="14" t="s">
        <v>30</v>
      </c>
    </row>
    <row r="13" s="13" customFormat="true" ht="13.5" hidden="false" customHeight="false" outlineLevel="0" collapsed="false">
      <c r="B13" s="19" t="s">
        <v>31</v>
      </c>
      <c r="C13" s="15" t="n">
        <v>100</v>
      </c>
      <c r="D13" s="16" t="n">
        <v>0.8</v>
      </c>
      <c r="E13" s="16" t="n">
        <v>0.4</v>
      </c>
      <c r="F13" s="16" t="n">
        <v>8.1</v>
      </c>
      <c r="G13" s="16" t="n">
        <v>47</v>
      </c>
      <c r="H13" s="16" t="n">
        <v>0.03</v>
      </c>
      <c r="I13" s="16" t="n">
        <v>10</v>
      </c>
      <c r="J13" s="16" t="n">
        <v>0</v>
      </c>
      <c r="K13" s="16" t="n">
        <v>0.2</v>
      </c>
      <c r="L13" s="16" t="n">
        <v>35</v>
      </c>
      <c r="M13" s="16" t="n">
        <v>0</v>
      </c>
      <c r="N13" s="16" t="n">
        <v>11</v>
      </c>
      <c r="O13" s="16" t="n">
        <v>0.1</v>
      </c>
      <c r="P13" s="16" t="n">
        <v>0.03</v>
      </c>
      <c r="Q13" s="16" t="n">
        <v>0</v>
      </c>
      <c r="R13" s="14" t="n">
        <v>397</v>
      </c>
      <c r="S13" s="14" t="s">
        <v>28</v>
      </c>
    </row>
    <row r="14" s="13" customFormat="true" ht="13.5" hidden="false" customHeight="false" outlineLevel="0" collapsed="false">
      <c r="B14" s="14" t="s">
        <v>32</v>
      </c>
      <c r="C14" s="15" t="n">
        <v>10</v>
      </c>
      <c r="D14" s="16" t="n">
        <v>0.08</v>
      </c>
      <c r="E14" s="16" t="n">
        <v>7.2</v>
      </c>
      <c r="F14" s="16" t="n">
        <v>0.08</v>
      </c>
      <c r="G14" s="16" t="n">
        <v>74.89</v>
      </c>
      <c r="H14" s="16" t="n">
        <v>0</v>
      </c>
      <c r="I14" s="16" t="n">
        <v>0</v>
      </c>
      <c r="J14" s="16" t="n">
        <v>30</v>
      </c>
      <c r="K14" s="16" t="n">
        <v>0.1</v>
      </c>
      <c r="L14" s="16" t="n">
        <v>1.2</v>
      </c>
      <c r="M14" s="16" t="n">
        <v>0.05</v>
      </c>
      <c r="N14" s="16" t="n">
        <v>0</v>
      </c>
      <c r="O14" s="16" t="n">
        <v>0.02</v>
      </c>
      <c r="P14" s="16" t="n">
        <v>0.01</v>
      </c>
      <c r="Q14" s="16" t="n">
        <v>0.9</v>
      </c>
      <c r="R14" s="14" t="n">
        <v>13</v>
      </c>
      <c r="S14" s="14" t="s">
        <v>28</v>
      </c>
    </row>
    <row r="15" s="13" customFormat="true" ht="13.5" hidden="false" customHeight="false" outlineLevel="0" collapsed="false">
      <c r="B15" s="14" t="s">
        <v>33</v>
      </c>
      <c r="C15" s="15" t="n">
        <v>20</v>
      </c>
      <c r="D15" s="16" t="n">
        <v>2</v>
      </c>
      <c r="E15" s="16" t="n">
        <v>0.9</v>
      </c>
      <c r="F15" s="16" t="n">
        <v>10.2</v>
      </c>
      <c r="G15" s="16" t="n">
        <v>54.8</v>
      </c>
      <c r="H15" s="16" t="n">
        <v>0.022</v>
      </c>
      <c r="I15" s="16" t="n">
        <v>0</v>
      </c>
      <c r="J15" s="16" t="n">
        <v>0</v>
      </c>
      <c r="K15" s="16" t="n">
        <v>0.34</v>
      </c>
      <c r="L15" s="16" t="n">
        <v>4.7</v>
      </c>
      <c r="M15" s="16" t="n">
        <v>0</v>
      </c>
      <c r="N15" s="16" t="n">
        <v>2.8</v>
      </c>
      <c r="O15" s="16" t="n">
        <v>0.24</v>
      </c>
      <c r="P15" s="16" t="n">
        <v>0.006</v>
      </c>
      <c r="Q15" s="16" t="n">
        <v>2</v>
      </c>
      <c r="R15" s="14" t="n">
        <v>18</v>
      </c>
      <c r="S15" s="14" t="s">
        <v>28</v>
      </c>
    </row>
    <row r="16" s="13" customFormat="true" ht="13.5" hidden="false" customHeight="false" outlineLevel="0" collapsed="false">
      <c r="B16" s="20" t="s">
        <v>34</v>
      </c>
      <c r="C16" s="21" t="n">
        <f aca="false">SUM(C11:C15)</f>
        <v>500</v>
      </c>
      <c r="D16" s="22" t="n">
        <f aca="false">SUM(D11:D15)</f>
        <v>18.36</v>
      </c>
      <c r="E16" s="22" t="n">
        <f aca="false">SUM(E11:E15)</f>
        <v>19.67</v>
      </c>
      <c r="F16" s="22" t="n">
        <f aca="false">SUM(F11:F15)</f>
        <v>76.59</v>
      </c>
      <c r="G16" s="22" t="n">
        <f aca="false">SUM(G11:G15)</f>
        <v>592.69</v>
      </c>
      <c r="H16" s="22" t="n">
        <f aca="false">SUM(H11:H15)</f>
        <v>0.112</v>
      </c>
      <c r="I16" s="22" t="n">
        <f aca="false">SUM(I11:I15)</f>
        <v>14.37</v>
      </c>
      <c r="J16" s="22" t="n">
        <f aca="false">SUM(J11:J15)</f>
        <v>143.09</v>
      </c>
      <c r="K16" s="22" t="n">
        <f aca="false">SUM(K11:K15)</f>
        <v>1.24</v>
      </c>
      <c r="L16" s="22" t="n">
        <f aca="false">SUM(L11:L15)</f>
        <v>515.75</v>
      </c>
      <c r="M16" s="22" t="n">
        <f aca="false">SUM(M11:M15)</f>
        <v>385</v>
      </c>
      <c r="N16" s="22" t="n">
        <f aca="false">SUM(N11:N15)</f>
        <v>77.76</v>
      </c>
      <c r="O16" s="22" t="n">
        <f aca="false">SUM(O11:O15)</f>
        <v>2.86</v>
      </c>
      <c r="P16" s="22" t="n">
        <f aca="false">SUM(P11:P15)</f>
        <v>0.686</v>
      </c>
      <c r="Q16" s="22" t="n">
        <f aca="false">SUM(Q11:Q15)</f>
        <v>2.9</v>
      </c>
      <c r="R16" s="23"/>
      <c r="S16" s="20"/>
    </row>
    <row r="17" s="13" customFormat="true" ht="13.5" hidden="false" customHeight="false" outlineLevel="0" collapsed="false">
      <c r="B17" s="24" t="s">
        <v>35</v>
      </c>
      <c r="C17" s="24"/>
      <c r="D17" s="24"/>
      <c r="E17" s="24"/>
      <c r="F17" s="24"/>
      <c r="G17" s="24"/>
      <c r="H17" s="24"/>
      <c r="I17" s="24"/>
      <c r="J17" s="24"/>
      <c r="K17" s="24"/>
      <c r="L17" s="24"/>
      <c r="M17" s="24"/>
      <c r="N17" s="24"/>
      <c r="O17" s="24"/>
      <c r="P17" s="24"/>
      <c r="Q17" s="24"/>
      <c r="R17" s="24"/>
      <c r="S17" s="24"/>
    </row>
    <row r="18" s="13" customFormat="true" ht="27" hidden="false" customHeight="false" outlineLevel="0" collapsed="false">
      <c r="B18" s="25" t="s">
        <v>36</v>
      </c>
      <c r="C18" s="15" t="n">
        <v>60</v>
      </c>
      <c r="D18" s="16" t="n">
        <v>0.58</v>
      </c>
      <c r="E18" s="16" t="n">
        <v>8.1</v>
      </c>
      <c r="F18" s="16" t="n">
        <v>2.1</v>
      </c>
      <c r="G18" s="16" t="n">
        <v>54</v>
      </c>
      <c r="H18" s="16" t="n">
        <v>0.024</v>
      </c>
      <c r="I18" s="16" t="n">
        <v>9.3</v>
      </c>
      <c r="J18" s="16" t="n">
        <v>0</v>
      </c>
      <c r="K18" s="16" t="n">
        <v>0.21</v>
      </c>
      <c r="L18" s="16" t="n">
        <v>1.104</v>
      </c>
      <c r="M18" s="16" t="n">
        <v>0</v>
      </c>
      <c r="N18" s="16" t="n">
        <v>0.66</v>
      </c>
      <c r="O18" s="16" t="n">
        <v>0.06</v>
      </c>
      <c r="P18" s="16" t="n">
        <v>0.018</v>
      </c>
      <c r="Q18" s="16" t="n">
        <v>0</v>
      </c>
      <c r="R18" s="26" t="s">
        <v>37</v>
      </c>
      <c r="S18" s="14" t="s">
        <v>28</v>
      </c>
    </row>
    <row r="19" s="13" customFormat="true" ht="13.5" hidden="false" customHeight="false" outlineLevel="0" collapsed="false">
      <c r="B19" s="25" t="s">
        <v>38</v>
      </c>
      <c r="C19" s="15" t="n">
        <v>200</v>
      </c>
      <c r="D19" s="16" t="n">
        <v>5.77</v>
      </c>
      <c r="E19" s="16" t="n">
        <v>7.9</v>
      </c>
      <c r="F19" s="16" t="n">
        <v>10.4</v>
      </c>
      <c r="G19" s="16" t="n">
        <v>109</v>
      </c>
      <c r="H19" s="16" t="n">
        <v>0.07</v>
      </c>
      <c r="I19" s="16" t="n">
        <v>4</v>
      </c>
      <c r="J19" s="16" t="n">
        <v>0.03</v>
      </c>
      <c r="K19" s="16" t="n">
        <v>1.9</v>
      </c>
      <c r="L19" s="16" t="n">
        <v>13</v>
      </c>
      <c r="M19" s="16" t="n">
        <v>26</v>
      </c>
      <c r="N19" s="16" t="n">
        <v>10</v>
      </c>
      <c r="O19" s="16" t="n">
        <v>0.384</v>
      </c>
      <c r="P19" s="16" t="n">
        <v>0.0176</v>
      </c>
      <c r="Q19" s="16" t="n">
        <v>0.7</v>
      </c>
      <c r="R19" s="26" t="n">
        <v>280</v>
      </c>
      <c r="S19" s="14" t="s">
        <v>30</v>
      </c>
    </row>
    <row r="20" s="13" customFormat="true" ht="13.5" hidden="false" customHeight="false" outlineLevel="0" collapsed="false">
      <c r="B20" s="14" t="s">
        <v>39</v>
      </c>
      <c r="C20" s="15" t="n">
        <v>180</v>
      </c>
      <c r="D20" s="17" t="n">
        <v>11.4</v>
      </c>
      <c r="E20" s="17" t="n">
        <v>5.92</v>
      </c>
      <c r="F20" s="17" t="n">
        <v>16</v>
      </c>
      <c r="G20" s="17" t="n">
        <v>202</v>
      </c>
      <c r="H20" s="17" t="n">
        <v>0</v>
      </c>
      <c r="I20" s="17" t="n">
        <v>1.01</v>
      </c>
      <c r="J20" s="17" t="n">
        <v>0</v>
      </c>
      <c r="K20" s="17" t="n">
        <v>0.16</v>
      </c>
      <c r="L20" s="17" t="n">
        <v>54.41</v>
      </c>
      <c r="M20" s="17" t="n">
        <v>104.04</v>
      </c>
      <c r="N20" s="17" t="n">
        <v>41.85</v>
      </c>
      <c r="O20" s="17" t="n">
        <v>1.61</v>
      </c>
      <c r="P20" s="17" t="n">
        <v>0.13</v>
      </c>
      <c r="Q20" s="17" t="n">
        <v>2.57</v>
      </c>
      <c r="R20" s="18" t="n">
        <v>334</v>
      </c>
      <c r="S20" s="14" t="s">
        <v>28</v>
      </c>
    </row>
    <row r="21" s="13" customFormat="true" ht="13.5" hidden="false" customHeight="false" outlineLevel="0" collapsed="false">
      <c r="B21" s="25" t="s">
        <v>40</v>
      </c>
      <c r="C21" s="15" t="n">
        <v>200</v>
      </c>
      <c r="D21" s="16" t="n">
        <v>0.4</v>
      </c>
      <c r="E21" s="16" t="n">
        <v>0.04</v>
      </c>
      <c r="F21" s="16" t="n">
        <v>26</v>
      </c>
      <c r="G21" s="16" t="n">
        <v>84</v>
      </c>
      <c r="H21" s="16" t="n">
        <v>0</v>
      </c>
      <c r="I21" s="16" t="n">
        <v>0.8</v>
      </c>
      <c r="J21" s="16" t="n">
        <v>160</v>
      </c>
      <c r="K21" s="16" t="n">
        <v>0</v>
      </c>
      <c r="L21" s="16" t="n">
        <v>45</v>
      </c>
      <c r="M21" s="16" t="n">
        <v>0</v>
      </c>
      <c r="N21" s="16" t="n">
        <v>5</v>
      </c>
      <c r="O21" s="16" t="n">
        <v>0.03</v>
      </c>
      <c r="P21" s="16" t="n">
        <v>0.032</v>
      </c>
      <c r="Q21" s="16" t="n">
        <v>0</v>
      </c>
      <c r="R21" s="14" t="n">
        <v>820</v>
      </c>
      <c r="S21" s="14" t="s">
        <v>30</v>
      </c>
    </row>
    <row r="22" s="13" customFormat="true" ht="13.5" hidden="false" customHeight="false" outlineLevel="0" collapsed="false">
      <c r="B22" s="14" t="s">
        <v>33</v>
      </c>
      <c r="C22" s="15" t="n">
        <v>40</v>
      </c>
      <c r="D22" s="16" t="n">
        <v>4</v>
      </c>
      <c r="E22" s="16" t="n">
        <v>1.8</v>
      </c>
      <c r="F22" s="16" t="n">
        <v>20.4</v>
      </c>
      <c r="G22" s="16" t="n">
        <v>109.6</v>
      </c>
      <c r="H22" s="16" t="n">
        <v>0.06</v>
      </c>
      <c r="I22" s="16" t="n">
        <v>0</v>
      </c>
      <c r="J22" s="16" t="n">
        <v>0</v>
      </c>
      <c r="K22" s="16" t="n">
        <v>0.96</v>
      </c>
      <c r="L22" s="16" t="n">
        <v>14.55</v>
      </c>
      <c r="M22" s="16" t="n">
        <v>0</v>
      </c>
      <c r="N22" s="16" t="n">
        <v>8.4</v>
      </c>
      <c r="O22" s="16" t="n">
        <v>2.22</v>
      </c>
      <c r="P22" s="16" t="n">
        <v>0.015</v>
      </c>
      <c r="Q22" s="16" t="n">
        <v>0</v>
      </c>
      <c r="R22" s="14" t="n">
        <v>18</v>
      </c>
      <c r="S22" s="14" t="s">
        <v>28</v>
      </c>
    </row>
    <row r="23" s="13" customFormat="true" ht="13.5" hidden="false" customHeight="false" outlineLevel="0" collapsed="false">
      <c r="B23" s="25" t="s">
        <v>41</v>
      </c>
      <c r="C23" s="15" t="n">
        <v>40</v>
      </c>
      <c r="D23" s="16" t="n">
        <v>3</v>
      </c>
      <c r="E23" s="16" t="n">
        <v>1</v>
      </c>
      <c r="F23" s="16" t="n">
        <v>17</v>
      </c>
      <c r="G23" s="16" t="n">
        <v>103.6</v>
      </c>
      <c r="H23" s="16" t="n">
        <v>0.044</v>
      </c>
      <c r="I23" s="16" t="n">
        <v>0</v>
      </c>
      <c r="J23" s="16" t="n">
        <v>0</v>
      </c>
      <c r="K23" s="16" t="n">
        <v>0.638</v>
      </c>
      <c r="L23" s="16" t="n">
        <v>11.6</v>
      </c>
      <c r="M23" s="16" t="n">
        <v>0</v>
      </c>
      <c r="N23" s="16" t="n">
        <v>5.6</v>
      </c>
      <c r="O23" s="16" t="n">
        <v>1.48</v>
      </c>
      <c r="P23" s="16" t="n">
        <v>0.012</v>
      </c>
      <c r="Q23" s="16" t="n">
        <v>4</v>
      </c>
      <c r="R23" s="26" t="n">
        <v>19</v>
      </c>
      <c r="S23" s="14" t="s">
        <v>28</v>
      </c>
    </row>
    <row r="24" s="13" customFormat="true" ht="13.5" hidden="false" customHeight="false" outlineLevel="0" collapsed="false">
      <c r="B24" s="20" t="s">
        <v>42</v>
      </c>
      <c r="C24" s="27" t="n">
        <f aca="false">SUM(C18:C23)</f>
        <v>720</v>
      </c>
      <c r="D24" s="22" t="n">
        <f aca="false">SUM(D18:D23)</f>
        <v>25.15</v>
      </c>
      <c r="E24" s="22" t="n">
        <f aca="false">SUM(E18:E23)</f>
        <v>24.76</v>
      </c>
      <c r="F24" s="22" t="n">
        <f aca="false">SUM(F18:F23)</f>
        <v>91.9</v>
      </c>
      <c r="G24" s="22" t="n">
        <f aca="false">SUM(G18:G23)</f>
        <v>662.2</v>
      </c>
      <c r="H24" s="22" t="n">
        <f aca="false">SUM(H18:H23)</f>
        <v>0.198</v>
      </c>
      <c r="I24" s="22" t="n">
        <f aca="false">SUM(I18:I23)</f>
        <v>15.11</v>
      </c>
      <c r="J24" s="22" t="n">
        <f aca="false">SUM(J18:J23)</f>
        <v>160.03</v>
      </c>
      <c r="K24" s="22" t="n">
        <f aca="false">SUM(K18:K23)</f>
        <v>3.868</v>
      </c>
      <c r="L24" s="22" t="n">
        <f aca="false">SUM(L18:L23)</f>
        <v>139.664</v>
      </c>
      <c r="M24" s="22" t="n">
        <f aca="false">SUM(M18:M23)</f>
        <v>130.04</v>
      </c>
      <c r="N24" s="22" t="n">
        <f aca="false">SUM(N18:N23)</f>
        <v>71.51</v>
      </c>
      <c r="O24" s="22" t="n">
        <f aca="false">SUM(O18:O23)</f>
        <v>5.784</v>
      </c>
      <c r="P24" s="22" t="n">
        <f aca="false">SUM(P18:P23)</f>
        <v>0.2246</v>
      </c>
      <c r="Q24" s="22" t="n">
        <f aca="false">SUM(Q18:Q23)</f>
        <v>7.27</v>
      </c>
      <c r="R24" s="27"/>
      <c r="S24" s="20"/>
    </row>
    <row r="25" s="13" customFormat="true" ht="13.5" hidden="false" customHeight="false" outlineLevel="0" collapsed="false">
      <c r="B25" s="24" t="s">
        <v>43</v>
      </c>
      <c r="C25" s="24"/>
      <c r="D25" s="24"/>
      <c r="E25" s="24"/>
      <c r="F25" s="24"/>
      <c r="G25" s="24"/>
      <c r="H25" s="24"/>
      <c r="I25" s="24"/>
      <c r="J25" s="24"/>
      <c r="K25" s="24"/>
      <c r="L25" s="24"/>
      <c r="M25" s="24"/>
      <c r="N25" s="24"/>
      <c r="O25" s="24"/>
      <c r="P25" s="24"/>
      <c r="Q25" s="24"/>
      <c r="R25" s="24"/>
      <c r="S25" s="24"/>
    </row>
    <row r="26" s="13" customFormat="true" ht="13.5" hidden="false" customHeight="false" outlineLevel="0" collapsed="false">
      <c r="B26" s="14" t="s">
        <v>44</v>
      </c>
      <c r="C26" s="15" t="n">
        <v>100</v>
      </c>
      <c r="D26" s="16" t="n">
        <v>15.29</v>
      </c>
      <c r="E26" s="16" t="n">
        <v>11.96</v>
      </c>
      <c r="F26" s="16" t="n">
        <v>1.12</v>
      </c>
      <c r="G26" s="16" t="n">
        <v>208</v>
      </c>
      <c r="H26" s="16" t="n">
        <v>0.07</v>
      </c>
      <c r="I26" s="16" t="n">
        <v>1.23</v>
      </c>
      <c r="J26" s="16" t="n">
        <v>0</v>
      </c>
      <c r="K26" s="16" t="n">
        <v>0.47</v>
      </c>
      <c r="L26" s="16" t="n">
        <v>9.88</v>
      </c>
      <c r="M26" s="16" t="n">
        <v>0.348</v>
      </c>
      <c r="N26" s="16" t="n">
        <v>22.36</v>
      </c>
      <c r="O26" s="16" t="n">
        <v>0.066</v>
      </c>
      <c r="P26" s="16" t="n">
        <v>0.14</v>
      </c>
      <c r="Q26" s="16" t="n">
        <v>4.6</v>
      </c>
      <c r="R26" s="14" t="n">
        <v>282</v>
      </c>
      <c r="S26" s="14" t="s">
        <v>28</v>
      </c>
    </row>
    <row r="27" s="13" customFormat="true" ht="13.5" hidden="false" customHeight="false" outlineLevel="0" collapsed="false">
      <c r="B27" s="14" t="s">
        <v>45</v>
      </c>
      <c r="C27" s="15" t="n">
        <v>150</v>
      </c>
      <c r="D27" s="16" t="n">
        <v>9</v>
      </c>
      <c r="E27" s="16" t="n">
        <v>5</v>
      </c>
      <c r="F27" s="16" t="n">
        <v>40.54</v>
      </c>
      <c r="G27" s="16" t="n">
        <v>182</v>
      </c>
      <c r="H27" s="16" t="n">
        <v>0.31</v>
      </c>
      <c r="I27" s="16" t="n">
        <v>0</v>
      </c>
      <c r="J27" s="16" t="n">
        <v>13.5</v>
      </c>
      <c r="K27" s="16" t="n">
        <v>0.44</v>
      </c>
      <c r="L27" s="16" t="n">
        <v>3.68</v>
      </c>
      <c r="M27" s="16" t="n">
        <v>0.95</v>
      </c>
      <c r="N27" s="16" t="n">
        <v>142</v>
      </c>
      <c r="O27" s="16" t="n">
        <v>4.76</v>
      </c>
      <c r="P27" s="16" t="n">
        <v>0.14</v>
      </c>
      <c r="Q27" s="16" t="n">
        <v>1.9</v>
      </c>
      <c r="R27" s="14" t="n">
        <v>200</v>
      </c>
      <c r="S27" s="14" t="s">
        <v>28</v>
      </c>
    </row>
    <row r="28" s="13" customFormat="true" ht="35.25" hidden="false" customHeight="true" outlineLevel="0" collapsed="false">
      <c r="B28" s="28" t="s">
        <v>46</v>
      </c>
      <c r="C28" s="15" t="n">
        <v>50</v>
      </c>
      <c r="D28" s="16" t="n">
        <v>0.5</v>
      </c>
      <c r="E28" s="16" t="n">
        <v>6</v>
      </c>
      <c r="F28" s="16" t="n">
        <v>1.71</v>
      </c>
      <c r="G28" s="16" t="n">
        <v>61.9</v>
      </c>
      <c r="H28" s="16" t="n">
        <v>0.0282</v>
      </c>
      <c r="I28" s="16" t="n">
        <v>1.17</v>
      </c>
      <c r="J28" s="16" t="n">
        <v>0.5</v>
      </c>
      <c r="K28" s="16" t="n">
        <v>0.53</v>
      </c>
      <c r="L28" s="16" t="n">
        <v>7.93</v>
      </c>
      <c r="M28" s="16" t="n">
        <v>12.2</v>
      </c>
      <c r="N28" s="16" t="n">
        <v>9.3</v>
      </c>
      <c r="O28" s="16" t="n">
        <v>0.4</v>
      </c>
      <c r="P28" s="16" t="n">
        <v>0.015</v>
      </c>
      <c r="Q28" s="16" t="n">
        <v>0</v>
      </c>
      <c r="R28" s="29" t="s">
        <v>47</v>
      </c>
      <c r="S28" s="14" t="s">
        <v>28</v>
      </c>
    </row>
    <row r="29" s="13" customFormat="true" ht="13.5" hidden="false" customHeight="false" outlineLevel="0" collapsed="false">
      <c r="B29" s="14" t="s">
        <v>48</v>
      </c>
      <c r="C29" s="15" t="n">
        <v>180</v>
      </c>
      <c r="D29" s="16" t="n">
        <v>0.01</v>
      </c>
      <c r="E29" s="16" t="n">
        <v>0</v>
      </c>
      <c r="F29" s="16" t="n">
        <v>14.37</v>
      </c>
      <c r="G29" s="16" t="n">
        <v>61</v>
      </c>
      <c r="H29" s="16" t="n">
        <v>0</v>
      </c>
      <c r="I29" s="16" t="n">
        <v>0</v>
      </c>
      <c r="J29" s="16" t="n">
        <v>0</v>
      </c>
      <c r="K29" s="16" t="n">
        <v>0</v>
      </c>
      <c r="L29" s="16" t="n">
        <v>0.36</v>
      </c>
      <c r="M29" s="16" t="n">
        <v>0</v>
      </c>
      <c r="N29" s="16" t="n">
        <v>2</v>
      </c>
      <c r="O29" s="16" t="n">
        <v>0.02</v>
      </c>
      <c r="P29" s="16" t="n">
        <v>0</v>
      </c>
      <c r="Q29" s="16" t="n">
        <v>0</v>
      </c>
      <c r="R29" s="14" t="n">
        <v>476</v>
      </c>
      <c r="S29" s="14" t="s">
        <v>28</v>
      </c>
    </row>
    <row r="30" s="13" customFormat="true" ht="13.5" hidden="false" customHeight="false" outlineLevel="0" collapsed="false">
      <c r="B30" s="14" t="s">
        <v>33</v>
      </c>
      <c r="C30" s="15" t="n">
        <v>40</v>
      </c>
      <c r="D30" s="16" t="n">
        <v>4</v>
      </c>
      <c r="E30" s="16" t="n">
        <v>1.8</v>
      </c>
      <c r="F30" s="16" t="n">
        <v>20.4</v>
      </c>
      <c r="G30" s="16" t="n">
        <v>109.6</v>
      </c>
      <c r="H30" s="16" t="n">
        <v>0.044</v>
      </c>
      <c r="I30" s="16" t="n">
        <v>0</v>
      </c>
      <c r="J30" s="16" t="n">
        <v>0</v>
      </c>
      <c r="K30" s="16" t="n">
        <v>0.64</v>
      </c>
      <c r="L30" s="16" t="n">
        <v>9.7</v>
      </c>
      <c r="M30" s="16" t="n">
        <v>0</v>
      </c>
      <c r="N30" s="16" t="n">
        <v>5.6</v>
      </c>
      <c r="O30" s="16" t="n">
        <v>1.48</v>
      </c>
      <c r="P30" s="16" t="n">
        <v>0.012</v>
      </c>
      <c r="Q30" s="16" t="n">
        <v>0</v>
      </c>
      <c r="R30" s="14" t="n">
        <v>18</v>
      </c>
      <c r="S30" s="14" t="s">
        <v>28</v>
      </c>
    </row>
    <row r="31" s="13" customFormat="true" ht="13.5" hidden="false" customHeight="false" outlineLevel="0" collapsed="false">
      <c r="B31" s="20" t="s">
        <v>49</v>
      </c>
      <c r="C31" s="27" t="n">
        <f aca="false">SUM(C26:C30)</f>
        <v>520</v>
      </c>
      <c r="D31" s="27" t="n">
        <f aca="false">SUM(D26:D30)</f>
        <v>28.8</v>
      </c>
      <c r="E31" s="27" t="n">
        <f aca="false">SUM(E26:E30)</f>
        <v>24.76</v>
      </c>
      <c r="F31" s="27" t="n">
        <f aca="false">SUM(F26:F30)</f>
        <v>78.14</v>
      </c>
      <c r="G31" s="27" t="n">
        <f aca="false">SUM(G26:G30)</f>
        <v>622.5</v>
      </c>
      <c r="H31" s="27" t="n">
        <f aca="false">SUM(H26:H30)</f>
        <v>0.4522</v>
      </c>
      <c r="I31" s="27" t="n">
        <f aca="false">SUM(I26:I30)</f>
        <v>2.4</v>
      </c>
      <c r="J31" s="27" t="n">
        <f aca="false">SUM(J26:J30)</f>
        <v>14</v>
      </c>
      <c r="K31" s="27" t="n">
        <f aca="false">SUM(K26:K30)</f>
        <v>2.08</v>
      </c>
      <c r="L31" s="27" t="n">
        <f aca="false">SUM(L26:L30)</f>
        <v>31.55</v>
      </c>
      <c r="M31" s="27" t="n">
        <f aca="false">SUM(M26:M30)</f>
        <v>13.498</v>
      </c>
      <c r="N31" s="27" t="n">
        <f aca="false">SUM(N26:N30)</f>
        <v>181.26</v>
      </c>
      <c r="O31" s="27" t="n">
        <f aca="false">SUM(O26:O30)</f>
        <v>6.726</v>
      </c>
      <c r="P31" s="27" t="n">
        <f aca="false">SUM(P26:P30)</f>
        <v>0.307</v>
      </c>
      <c r="Q31" s="27" t="n">
        <f aca="false">SUM(Q26:Q30)</f>
        <v>6.5</v>
      </c>
      <c r="R31" s="20"/>
      <c r="S31" s="20"/>
    </row>
    <row r="32" s="13" customFormat="true" ht="14.25" hidden="false" customHeight="false" outlineLevel="0" collapsed="false">
      <c r="B32" s="30" t="s">
        <v>50</v>
      </c>
      <c r="C32" s="31"/>
      <c r="D32" s="32" t="n">
        <f aca="false">D16+D24</f>
        <v>43.51</v>
      </c>
      <c r="E32" s="32" t="n">
        <f aca="false">E16+E24</f>
        <v>44.43</v>
      </c>
      <c r="F32" s="32" t="n">
        <f aca="false">F16+F24</f>
        <v>168.49</v>
      </c>
      <c r="G32" s="32" t="n">
        <f aca="false">G16+G24</f>
        <v>1254.89</v>
      </c>
      <c r="H32" s="32" t="n">
        <f aca="false">H16+H24</f>
        <v>0.31</v>
      </c>
      <c r="I32" s="32" t="n">
        <f aca="false">I16+I24</f>
        <v>29.48</v>
      </c>
      <c r="J32" s="32" t="n">
        <f aca="false">J16+J24</f>
        <v>303.12</v>
      </c>
      <c r="K32" s="32" t="n">
        <f aca="false">K16+K24</f>
        <v>5.108</v>
      </c>
      <c r="L32" s="32" t="n">
        <f aca="false">L16+L24</f>
        <v>655.414</v>
      </c>
      <c r="M32" s="32" t="n">
        <f aca="false">M16+M24</f>
        <v>515.04</v>
      </c>
      <c r="N32" s="32" t="n">
        <f aca="false">N16+N24</f>
        <v>149.27</v>
      </c>
      <c r="O32" s="32" t="n">
        <f aca="false">O16+O24</f>
        <v>8.644</v>
      </c>
      <c r="P32" s="32" t="n">
        <f aca="false">P16+P24</f>
        <v>0.9106</v>
      </c>
      <c r="Q32" s="32" t="n">
        <f aca="false">Q16+Q24</f>
        <v>10.17</v>
      </c>
      <c r="R32" s="30"/>
      <c r="S32" s="30"/>
    </row>
    <row r="33" s="13" customFormat="true" ht="14.25" hidden="false" customHeight="false" outlineLevel="0" collapsed="false">
      <c r="B33" s="30" t="s">
        <v>51</v>
      </c>
      <c r="C33" s="31"/>
      <c r="D33" s="32" t="n">
        <f aca="false">D24+D31</f>
        <v>53.95</v>
      </c>
      <c r="E33" s="32" t="n">
        <f aca="false">E24+E31</f>
        <v>49.52</v>
      </c>
      <c r="F33" s="32" t="n">
        <f aca="false">F24+F31</f>
        <v>170.04</v>
      </c>
      <c r="G33" s="32" t="n">
        <f aca="false">G24+G31</f>
        <v>1284.7</v>
      </c>
      <c r="H33" s="32" t="n">
        <f aca="false">H24+H31</f>
        <v>0.6502</v>
      </c>
      <c r="I33" s="32" t="n">
        <f aca="false">I24+I31</f>
        <v>17.51</v>
      </c>
      <c r="J33" s="32" t="n">
        <f aca="false">J24+J31</f>
        <v>174.03</v>
      </c>
      <c r="K33" s="32" t="n">
        <f aca="false">K24+K31</f>
        <v>5.948</v>
      </c>
      <c r="L33" s="32" t="n">
        <f aca="false">L24+L31</f>
        <v>171.214</v>
      </c>
      <c r="M33" s="32" t="n">
        <f aca="false">M24+M31</f>
        <v>143.538</v>
      </c>
      <c r="N33" s="32" t="n">
        <f aca="false">N24+N31</f>
        <v>252.77</v>
      </c>
      <c r="O33" s="32" t="n">
        <f aca="false">O24+O31</f>
        <v>12.51</v>
      </c>
      <c r="P33" s="32" t="n">
        <f aca="false">P24+P31</f>
        <v>0.5316</v>
      </c>
      <c r="Q33" s="32" t="n">
        <f aca="false">Q24+Q31</f>
        <v>13.77</v>
      </c>
      <c r="R33" s="30"/>
      <c r="S33" s="30"/>
    </row>
  </sheetData>
  <mergeCells count="27">
    <mergeCell ref="B2:S2"/>
    <mergeCell ref="A4:T4"/>
    <mergeCell ref="B5:S5"/>
    <mergeCell ref="B6:B8"/>
    <mergeCell ref="C6:C7"/>
    <mergeCell ref="D6:D7"/>
    <mergeCell ref="E6:E7"/>
    <mergeCell ref="F6:F7"/>
    <mergeCell ref="G6:G7"/>
    <mergeCell ref="H6:K6"/>
    <mergeCell ref="L6:O6"/>
    <mergeCell ref="P6:P8"/>
    <mergeCell ref="Q6:Q8"/>
    <mergeCell ref="R6:R8"/>
    <mergeCell ref="S6:S8"/>
    <mergeCell ref="H7:H8"/>
    <mergeCell ref="I7:I8"/>
    <mergeCell ref="J7:J8"/>
    <mergeCell ref="K7:K8"/>
    <mergeCell ref="L7:L8"/>
    <mergeCell ref="M7:M8"/>
    <mergeCell ref="N7:N8"/>
    <mergeCell ref="O7:O8"/>
    <mergeCell ref="B9:S9"/>
    <mergeCell ref="B10:S10"/>
    <mergeCell ref="B17:S17"/>
    <mergeCell ref="B25:S25"/>
  </mergeCells>
  <printOptions headings="false" gridLines="false" gridLinesSet="true" horizontalCentered="false" verticalCentered="false"/>
  <pageMargins left="0.25" right="0.25"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3:T37"/>
  <sheetViews>
    <sheetView showFormulas="false" showGridLines="false" showRowColHeaders="true" showZeros="true" rightToLeft="false" tabSelected="false" showOutlineSymbols="true" defaultGridColor="true" view="normal" topLeftCell="A7" colorId="64" zoomScale="100" zoomScaleNormal="100" zoomScalePageLayoutView="100" workbookViewId="0">
      <selection pane="topLeft" activeCell="B27" activeCellId="0" sqref="B27"/>
    </sheetView>
  </sheetViews>
  <sheetFormatPr defaultColWidth="8.78125" defaultRowHeight="12.75" zeroHeight="false" outlineLevelRow="0" outlineLevelCol="0"/>
  <cols>
    <col collapsed="false" customWidth="true" hidden="false" outlineLevel="0" max="1" min="1" style="1" width="4"/>
    <col collapsed="false" customWidth="true" hidden="false" outlineLevel="0" max="2" min="2" style="1" width="37"/>
    <col collapsed="false" customWidth="true" hidden="false" outlineLevel="0" max="3" min="3" style="1" width="9.44"/>
    <col collapsed="false" customWidth="true" hidden="false" outlineLevel="0" max="4" min="4" style="1" width="10.44"/>
    <col collapsed="false" customWidth="true" hidden="false" outlineLevel="0" max="5" min="5" style="1" width="9.44"/>
    <col collapsed="false" customWidth="true" hidden="false" outlineLevel="0" max="6" min="6" style="1" width="11.44"/>
    <col collapsed="false" customWidth="true" hidden="false" outlineLevel="0" max="7" min="7" style="1" width="17"/>
    <col collapsed="false" customWidth="true" hidden="false" outlineLevel="0" max="8" min="8" style="1" width="11.44"/>
    <col collapsed="false" customWidth="true" hidden="false" outlineLevel="0" max="9" min="9" style="1" width="9.11"/>
    <col collapsed="false" customWidth="true" hidden="false" outlineLevel="0" max="10" min="10" style="1" width="11"/>
    <col collapsed="false" customWidth="true" hidden="false" outlineLevel="0" max="11" min="11" style="1" width="11.44"/>
    <col collapsed="false" customWidth="true" hidden="false" outlineLevel="0" max="12" min="12" style="1" width="10.44"/>
    <col collapsed="false" customWidth="true" hidden="false" outlineLevel="0" max="13" min="13" style="1" width="11.44"/>
    <col collapsed="false" customWidth="true" hidden="false" outlineLevel="0" max="14" min="14" style="1" width="11"/>
    <col collapsed="false" customWidth="true" hidden="false" outlineLevel="0" max="15" min="15" style="1" width="9.44"/>
    <col collapsed="false" customWidth="true" hidden="false" outlineLevel="0" max="16" min="16" style="1" width="8.44"/>
    <col collapsed="false" customWidth="true" hidden="false" outlineLevel="0" max="17" min="17" style="1" width="10.44"/>
    <col collapsed="false" customWidth="true" hidden="false" outlineLevel="0" max="18" min="18" style="1" width="9.44"/>
    <col collapsed="false" customWidth="true" hidden="false" outlineLevel="0" max="19" min="19" style="1" width="60.78"/>
    <col collapsed="false" customWidth="true" hidden="false" outlineLevel="0" max="20" min="20" style="1" width="6.78"/>
  </cols>
  <sheetData>
    <row r="3" customFormat="false" ht="14.25" hidden="false" customHeight="false" outlineLevel="0" collapsed="false">
      <c r="B3" s="37" t="s">
        <v>106</v>
      </c>
    </row>
    <row r="4" s="48" customFormat="true" ht="24.75" hidden="false" customHeight="true" outlineLevel="0" collapsed="false">
      <c r="B4" s="49" t="s">
        <v>3</v>
      </c>
      <c r="C4" s="49" t="s">
        <v>4</v>
      </c>
      <c r="D4" s="49" t="s">
        <v>5</v>
      </c>
      <c r="E4" s="49" t="s">
        <v>6</v>
      </c>
      <c r="F4" s="49" t="s">
        <v>7</v>
      </c>
      <c r="G4" s="49" t="s">
        <v>8</v>
      </c>
      <c r="H4" s="50" t="s">
        <v>9</v>
      </c>
      <c r="I4" s="50"/>
      <c r="J4" s="50"/>
      <c r="K4" s="50"/>
      <c r="L4" s="50" t="s">
        <v>10</v>
      </c>
      <c r="M4" s="50"/>
      <c r="N4" s="50"/>
      <c r="O4" s="50"/>
      <c r="P4" s="50" t="s">
        <v>11</v>
      </c>
      <c r="Q4" s="50" t="s">
        <v>12</v>
      </c>
      <c r="R4" s="50" t="s">
        <v>13</v>
      </c>
      <c r="S4" s="49" t="s">
        <v>14</v>
      </c>
    </row>
    <row r="5" s="48" customFormat="true" ht="8.25" hidden="false" customHeight="true" outlineLevel="0" collapsed="false">
      <c r="B5" s="49"/>
      <c r="C5" s="49"/>
      <c r="D5" s="49"/>
      <c r="E5" s="49"/>
      <c r="F5" s="49"/>
      <c r="G5" s="49"/>
      <c r="H5" s="49" t="s">
        <v>15</v>
      </c>
      <c r="I5" s="49" t="s">
        <v>16</v>
      </c>
      <c r="J5" s="49" t="s">
        <v>17</v>
      </c>
      <c r="K5" s="49" t="s">
        <v>70</v>
      </c>
      <c r="L5" s="49" t="s">
        <v>19</v>
      </c>
      <c r="M5" s="49" t="s">
        <v>20</v>
      </c>
      <c r="N5" s="49" t="s">
        <v>21</v>
      </c>
      <c r="O5" s="50" t="s">
        <v>22</v>
      </c>
      <c r="P5" s="50"/>
      <c r="Q5" s="50"/>
      <c r="R5" s="50"/>
      <c r="S5" s="49"/>
    </row>
    <row r="6" s="48" customFormat="true" ht="15" hidden="false" customHeight="true" outlineLevel="0" collapsed="false">
      <c r="B6" s="49"/>
      <c r="C6" s="51" t="s">
        <v>23</v>
      </c>
      <c r="D6" s="52" t="s">
        <v>23</v>
      </c>
      <c r="E6" s="52" t="s">
        <v>23</v>
      </c>
      <c r="F6" s="52" t="s">
        <v>23</v>
      </c>
      <c r="G6" s="52" t="s">
        <v>24</v>
      </c>
      <c r="H6" s="49"/>
      <c r="I6" s="49"/>
      <c r="J6" s="49"/>
      <c r="K6" s="49"/>
      <c r="L6" s="49"/>
      <c r="M6" s="49"/>
      <c r="N6" s="49"/>
      <c r="O6" s="50"/>
      <c r="P6" s="50"/>
      <c r="Q6" s="50"/>
      <c r="R6" s="50"/>
      <c r="S6" s="49"/>
    </row>
    <row r="7" customFormat="false" ht="15.75" hidden="false" customHeight="true" outlineLevel="0" collapsed="false">
      <c r="B7" s="39" t="s">
        <v>107</v>
      </c>
      <c r="C7" s="39"/>
      <c r="D7" s="39"/>
      <c r="E7" s="39"/>
      <c r="F7" s="39"/>
      <c r="G7" s="39"/>
      <c r="H7" s="39"/>
      <c r="I7" s="39"/>
      <c r="J7" s="39"/>
      <c r="K7" s="39"/>
      <c r="L7" s="39"/>
      <c r="M7" s="39"/>
      <c r="N7" s="39"/>
      <c r="O7" s="39"/>
      <c r="P7" s="39"/>
      <c r="Q7" s="39"/>
      <c r="R7" s="39"/>
      <c r="S7" s="39"/>
    </row>
    <row r="8" customFormat="false" ht="15.75" hidden="false" customHeight="true" outlineLevel="0" collapsed="false">
      <c r="B8" s="53" t="s">
        <v>26</v>
      </c>
      <c r="C8" s="53"/>
      <c r="D8" s="53"/>
      <c r="E8" s="53"/>
      <c r="F8" s="53"/>
      <c r="G8" s="53"/>
      <c r="H8" s="53"/>
      <c r="I8" s="53"/>
      <c r="J8" s="53"/>
      <c r="K8" s="53"/>
      <c r="L8" s="53"/>
      <c r="M8" s="53"/>
      <c r="N8" s="53"/>
      <c r="O8" s="53"/>
      <c r="P8" s="53"/>
      <c r="Q8" s="53"/>
      <c r="R8" s="53"/>
      <c r="S8" s="53"/>
    </row>
    <row r="9" s="13" customFormat="true" ht="13.5" hidden="false" customHeight="false" outlineLevel="0" collapsed="false">
      <c r="B9" s="14" t="s">
        <v>149</v>
      </c>
      <c r="C9" s="15" t="n">
        <v>200</v>
      </c>
      <c r="D9" s="16" t="n">
        <v>4</v>
      </c>
      <c r="E9" s="16" t="n">
        <v>6</v>
      </c>
      <c r="F9" s="16" t="n">
        <v>32</v>
      </c>
      <c r="G9" s="16" t="n">
        <v>193</v>
      </c>
      <c r="H9" s="16" t="n">
        <v>0.07</v>
      </c>
      <c r="I9" s="16" t="n">
        <v>1.17</v>
      </c>
      <c r="J9" s="16" t="n">
        <v>0.05</v>
      </c>
      <c r="K9" s="16" t="n">
        <v>0.16</v>
      </c>
      <c r="L9" s="16" t="n">
        <v>118.56</v>
      </c>
      <c r="M9" s="16" t="n">
        <v>201.38</v>
      </c>
      <c r="N9" s="16" t="n">
        <v>52.61</v>
      </c>
      <c r="O9" s="16" t="n">
        <v>0.91</v>
      </c>
      <c r="P9" s="16" t="n">
        <v>0.16</v>
      </c>
      <c r="Q9" s="16" t="n">
        <v>0.9</v>
      </c>
      <c r="R9" s="14" t="n">
        <v>202</v>
      </c>
      <c r="S9" s="14" t="s">
        <v>28</v>
      </c>
    </row>
    <row r="10" customFormat="false" ht="13.5" hidden="false" customHeight="false" outlineLevel="0" collapsed="false">
      <c r="A10" s="13"/>
      <c r="B10" s="14" t="s">
        <v>74</v>
      </c>
      <c r="C10" s="15" t="n">
        <v>200</v>
      </c>
      <c r="D10" s="16" t="n">
        <v>0.2</v>
      </c>
      <c r="E10" s="16" t="n">
        <v>0</v>
      </c>
      <c r="F10" s="16" t="n">
        <v>9.05</v>
      </c>
      <c r="G10" s="16" t="n">
        <v>40</v>
      </c>
      <c r="H10" s="16" t="n">
        <v>0</v>
      </c>
      <c r="I10" s="16" t="n">
        <v>0</v>
      </c>
      <c r="J10" s="16" t="n">
        <v>0</v>
      </c>
      <c r="K10" s="16" t="n">
        <v>0</v>
      </c>
      <c r="L10" s="16" t="n">
        <v>5.22</v>
      </c>
      <c r="M10" s="16" t="n">
        <v>8.24</v>
      </c>
      <c r="N10" s="16" t="n">
        <v>4.44</v>
      </c>
      <c r="O10" s="16" t="n">
        <v>0.85</v>
      </c>
      <c r="P10" s="16" t="n">
        <v>0.01</v>
      </c>
      <c r="Q10" s="16" t="n">
        <v>0</v>
      </c>
      <c r="R10" s="14" t="n">
        <v>420</v>
      </c>
      <c r="S10" s="14" t="s">
        <v>28</v>
      </c>
      <c r="T10" s="13"/>
    </row>
    <row r="11" s="13" customFormat="true" ht="37.3" hidden="false" customHeight="false" outlineLevel="0" collapsed="false">
      <c r="B11" s="28" t="s">
        <v>109</v>
      </c>
      <c r="C11" s="15" t="n">
        <v>20</v>
      </c>
      <c r="D11" s="16" t="n">
        <v>1.67</v>
      </c>
      <c r="E11" s="16" t="n">
        <v>1</v>
      </c>
      <c r="F11" s="16" t="n">
        <v>12</v>
      </c>
      <c r="G11" s="16" t="n">
        <v>79</v>
      </c>
      <c r="H11" s="16" t="n">
        <v>0</v>
      </c>
      <c r="I11" s="16" t="n">
        <v>0</v>
      </c>
      <c r="J11" s="16" t="n">
        <v>0</v>
      </c>
      <c r="K11" s="16" t="n">
        <v>0</v>
      </c>
      <c r="L11" s="16" t="n">
        <v>5.2</v>
      </c>
      <c r="M11" s="16" t="n">
        <v>0</v>
      </c>
      <c r="N11" s="16" t="n">
        <v>0</v>
      </c>
      <c r="O11" s="16" t="n">
        <v>0</v>
      </c>
      <c r="P11" s="16" t="n">
        <v>0</v>
      </c>
      <c r="Q11" s="16" t="n">
        <v>0</v>
      </c>
      <c r="R11" s="14" t="n">
        <v>509</v>
      </c>
      <c r="S11" s="28" t="s">
        <v>90</v>
      </c>
    </row>
    <row r="12" s="13" customFormat="true" ht="13.5" hidden="false" customHeight="false" outlineLevel="0" collapsed="false">
      <c r="B12" s="14" t="s">
        <v>92</v>
      </c>
      <c r="C12" s="15" t="n">
        <v>10</v>
      </c>
      <c r="D12" s="16" t="n">
        <v>2</v>
      </c>
      <c r="E12" s="16" t="n">
        <v>2.9</v>
      </c>
      <c r="F12" s="16" t="n">
        <v>0</v>
      </c>
      <c r="G12" s="16" t="n">
        <v>36</v>
      </c>
      <c r="H12" s="16" t="n">
        <v>0.004</v>
      </c>
      <c r="I12" s="16" t="n">
        <v>0.7</v>
      </c>
      <c r="J12" s="16" t="n">
        <v>26</v>
      </c>
      <c r="K12" s="16" t="n">
        <v>0.5</v>
      </c>
      <c r="L12" s="16" t="n">
        <v>22</v>
      </c>
      <c r="M12" s="16" t="n">
        <v>50</v>
      </c>
      <c r="N12" s="16" t="n">
        <v>3.5</v>
      </c>
      <c r="O12" s="16" t="n">
        <v>0.1</v>
      </c>
      <c r="P12" s="16" t="n">
        <v>0.03</v>
      </c>
      <c r="Q12" s="16" t="n">
        <v>0</v>
      </c>
      <c r="R12" s="14" t="n">
        <v>16</v>
      </c>
      <c r="S12" s="14" t="s">
        <v>28</v>
      </c>
    </row>
    <row r="13" s="13" customFormat="true" ht="13.5" hidden="false" customHeight="false" outlineLevel="0" collapsed="false">
      <c r="B13" s="14" t="s">
        <v>32</v>
      </c>
      <c r="C13" s="15" t="n">
        <v>10</v>
      </c>
      <c r="D13" s="16" t="n">
        <v>0.08</v>
      </c>
      <c r="E13" s="16" t="n">
        <v>7.2</v>
      </c>
      <c r="F13" s="16" t="n">
        <v>0.08</v>
      </c>
      <c r="G13" s="16" t="n">
        <v>74.89</v>
      </c>
      <c r="H13" s="16" t="n">
        <v>0</v>
      </c>
      <c r="I13" s="16" t="n">
        <v>0</v>
      </c>
      <c r="J13" s="16" t="n">
        <v>30</v>
      </c>
      <c r="K13" s="16" t="n">
        <v>0.1</v>
      </c>
      <c r="L13" s="16" t="n">
        <v>1.2</v>
      </c>
      <c r="M13" s="16" t="n">
        <v>0.05</v>
      </c>
      <c r="N13" s="16" t="n">
        <v>0</v>
      </c>
      <c r="O13" s="16" t="n">
        <v>0.02</v>
      </c>
      <c r="P13" s="16" t="n">
        <v>0.01</v>
      </c>
      <c r="Q13" s="16" t="n">
        <v>0.9</v>
      </c>
      <c r="R13" s="14" t="n">
        <v>13</v>
      </c>
      <c r="S13" s="14" t="s">
        <v>28</v>
      </c>
    </row>
    <row r="14" s="13" customFormat="true" ht="13.5" hidden="false" customHeight="false" outlineLevel="0" collapsed="false">
      <c r="B14" s="14" t="s">
        <v>33</v>
      </c>
      <c r="C14" s="15" t="n">
        <v>60</v>
      </c>
      <c r="D14" s="16" t="n">
        <v>4</v>
      </c>
      <c r="E14" s="16" t="n">
        <v>2.7</v>
      </c>
      <c r="F14" s="16" t="n">
        <v>30.6</v>
      </c>
      <c r="G14" s="16" t="n">
        <v>164.4</v>
      </c>
      <c r="H14" s="16" t="n">
        <v>0.06</v>
      </c>
      <c r="I14" s="16" t="n">
        <v>0</v>
      </c>
      <c r="J14" s="16" t="n">
        <v>0</v>
      </c>
      <c r="K14" s="16" t="n">
        <v>0.96</v>
      </c>
      <c r="L14" s="16" t="n">
        <v>14.55</v>
      </c>
      <c r="M14" s="16" t="n">
        <v>0</v>
      </c>
      <c r="N14" s="16" t="n">
        <v>8.4</v>
      </c>
      <c r="O14" s="16" t="n">
        <v>2.22</v>
      </c>
      <c r="P14" s="16" t="n">
        <v>0.015</v>
      </c>
      <c r="Q14" s="16" t="n">
        <v>0</v>
      </c>
      <c r="R14" s="14" t="n">
        <v>18</v>
      </c>
      <c r="S14" s="14" t="s">
        <v>28</v>
      </c>
    </row>
    <row r="15" s="13" customFormat="true" ht="13.5" hidden="false" customHeight="false" outlineLevel="0" collapsed="false">
      <c r="B15" s="75" t="s">
        <v>34</v>
      </c>
      <c r="C15" s="70" t="n">
        <f aca="false">SUM(C9:C14)</f>
        <v>500</v>
      </c>
      <c r="D15" s="71" t="n">
        <f aca="false">SUM(D9:D14)</f>
        <v>11.95</v>
      </c>
      <c r="E15" s="71" t="n">
        <f aca="false">SUM(E9:E14)</f>
        <v>19.8</v>
      </c>
      <c r="F15" s="71" t="n">
        <f aca="false">SUM(F9:F14)</f>
        <v>83.73</v>
      </c>
      <c r="G15" s="71" t="n">
        <f aca="false">SUM(G9:G14)</f>
        <v>587.29</v>
      </c>
      <c r="H15" s="71" t="n">
        <f aca="false">SUM(H9:H14)</f>
        <v>0.134</v>
      </c>
      <c r="I15" s="71" t="n">
        <f aca="false">SUM(I9:I14)</f>
        <v>1.87</v>
      </c>
      <c r="J15" s="71" t="n">
        <f aca="false">SUM(J9:J14)</f>
        <v>56.05</v>
      </c>
      <c r="K15" s="71" t="n">
        <f aca="false">SUM(K9:K14)</f>
        <v>1.72</v>
      </c>
      <c r="L15" s="71" t="n">
        <f aca="false">SUM(L9:L14)</f>
        <v>166.73</v>
      </c>
      <c r="M15" s="71" t="n">
        <f aca="false">SUM(M9:M14)</f>
        <v>259.67</v>
      </c>
      <c r="N15" s="71" t="n">
        <f aca="false">SUM(N9:N14)</f>
        <v>68.95</v>
      </c>
      <c r="O15" s="71" t="n">
        <f aca="false">SUM(O9:O14)</f>
        <v>4.1</v>
      </c>
      <c r="P15" s="71" t="n">
        <f aca="false">SUM(P9:P14)</f>
        <v>0.225</v>
      </c>
      <c r="Q15" s="71" t="n">
        <f aca="false">SUM(Q9:Q14)</f>
        <v>1.8</v>
      </c>
      <c r="R15" s="82"/>
      <c r="S15" s="82"/>
    </row>
    <row r="16" s="13" customFormat="true" ht="13.5" hidden="false" customHeight="false" outlineLevel="0" collapsed="false">
      <c r="B16" s="36" t="s">
        <v>35</v>
      </c>
      <c r="C16" s="36"/>
      <c r="D16" s="36"/>
      <c r="E16" s="36"/>
      <c r="F16" s="36"/>
      <c r="G16" s="36"/>
      <c r="H16" s="36"/>
      <c r="I16" s="36"/>
      <c r="J16" s="36"/>
      <c r="K16" s="36"/>
      <c r="L16" s="36" t="s">
        <v>126</v>
      </c>
      <c r="M16" s="36"/>
      <c r="N16" s="36"/>
      <c r="O16" s="36"/>
      <c r="P16" s="36"/>
      <c r="Q16" s="36"/>
      <c r="R16" s="36"/>
      <c r="S16" s="36"/>
    </row>
    <row r="17" s="13" customFormat="true" ht="49.25" hidden="false" customHeight="false" outlineLevel="0" collapsed="false">
      <c r="B17" s="14" t="s">
        <v>110</v>
      </c>
      <c r="C17" s="15" t="n">
        <v>60</v>
      </c>
      <c r="D17" s="16" t="n">
        <v>1</v>
      </c>
      <c r="E17" s="16" t="n">
        <v>3.16</v>
      </c>
      <c r="F17" s="16" t="n">
        <v>5.69</v>
      </c>
      <c r="G17" s="16" t="n">
        <v>67</v>
      </c>
      <c r="H17" s="16" t="n">
        <v>10.08</v>
      </c>
      <c r="I17" s="16" t="n">
        <v>9.864</v>
      </c>
      <c r="J17" s="16" t="n">
        <v>780</v>
      </c>
      <c r="K17" s="16" t="n">
        <v>4.6</v>
      </c>
      <c r="L17" s="16" t="n">
        <v>19.08</v>
      </c>
      <c r="M17" s="16" t="n">
        <v>43.11</v>
      </c>
      <c r="N17" s="16" t="n">
        <v>4.17</v>
      </c>
      <c r="O17" s="16" t="n">
        <v>0.72</v>
      </c>
      <c r="P17" s="16" t="n">
        <v>0.06376</v>
      </c>
      <c r="Q17" s="16" t="n">
        <v>1.68</v>
      </c>
      <c r="R17" s="14" t="n">
        <v>67</v>
      </c>
      <c r="S17" s="28" t="s">
        <v>111</v>
      </c>
    </row>
    <row r="18" s="13" customFormat="true" ht="27" hidden="false" customHeight="false" outlineLevel="0" collapsed="false">
      <c r="B18" s="28" t="s">
        <v>150</v>
      </c>
      <c r="C18" s="80" t="n">
        <v>200</v>
      </c>
      <c r="D18" s="81" t="n">
        <v>3.4</v>
      </c>
      <c r="E18" s="81" t="n">
        <v>6.3</v>
      </c>
      <c r="F18" s="81" t="n">
        <v>7.16</v>
      </c>
      <c r="G18" s="81" t="n">
        <v>70.41</v>
      </c>
      <c r="H18" s="81" t="n">
        <v>0.03</v>
      </c>
      <c r="I18" s="81" t="n">
        <v>13.36</v>
      </c>
      <c r="J18" s="81" t="n">
        <v>0</v>
      </c>
      <c r="K18" s="81" t="n">
        <v>0.1</v>
      </c>
      <c r="L18" s="81" t="n">
        <v>34.34</v>
      </c>
      <c r="M18" s="81" t="n">
        <v>4.45</v>
      </c>
      <c r="N18" s="81" t="n">
        <v>2.01</v>
      </c>
      <c r="O18" s="81" t="n">
        <v>0.61</v>
      </c>
      <c r="P18" s="81" t="n">
        <v>0.03</v>
      </c>
      <c r="Q18" s="81" t="n">
        <v>0</v>
      </c>
      <c r="R18" s="82" t="n">
        <v>157</v>
      </c>
      <c r="S18" s="82" t="s">
        <v>28</v>
      </c>
    </row>
    <row r="19" s="13" customFormat="true" ht="13.5" hidden="false" customHeight="false" outlineLevel="0" collapsed="false">
      <c r="B19" s="14" t="s">
        <v>113</v>
      </c>
      <c r="C19" s="15" t="n">
        <v>180</v>
      </c>
      <c r="D19" s="16" t="n">
        <v>15.94</v>
      </c>
      <c r="E19" s="16" t="n">
        <v>17.12</v>
      </c>
      <c r="F19" s="16" t="n">
        <v>34.3</v>
      </c>
      <c r="G19" s="16" t="n">
        <v>346</v>
      </c>
      <c r="H19" s="16" t="n">
        <v>0.46</v>
      </c>
      <c r="I19" s="16" t="n">
        <v>0</v>
      </c>
      <c r="J19" s="16" t="n">
        <v>48</v>
      </c>
      <c r="K19" s="16" t="n">
        <v>0.06</v>
      </c>
      <c r="L19" s="16" t="n">
        <v>72.8</v>
      </c>
      <c r="M19" s="16" t="n">
        <v>1.27</v>
      </c>
      <c r="N19" s="16" t="n">
        <v>59.26</v>
      </c>
      <c r="O19" s="16" t="n">
        <v>3.98</v>
      </c>
      <c r="P19" s="16" t="n">
        <v>0.24</v>
      </c>
      <c r="Q19" s="16" t="n">
        <v>0</v>
      </c>
      <c r="R19" s="14" t="n">
        <v>504</v>
      </c>
      <c r="S19" s="14" t="s">
        <v>28</v>
      </c>
    </row>
    <row r="20" customFormat="false" ht="13.5" hidden="false" customHeight="false" outlineLevel="0" collapsed="false">
      <c r="A20" s="13"/>
      <c r="B20" s="25" t="s">
        <v>40</v>
      </c>
      <c r="C20" s="15" t="n">
        <v>200</v>
      </c>
      <c r="D20" s="16" t="n">
        <v>0.4</v>
      </c>
      <c r="E20" s="16" t="n">
        <v>0.04</v>
      </c>
      <c r="F20" s="16" t="n">
        <v>18.19</v>
      </c>
      <c r="G20" s="16" t="n">
        <v>84</v>
      </c>
      <c r="H20" s="16" t="n">
        <v>0</v>
      </c>
      <c r="I20" s="16" t="n">
        <v>0.8</v>
      </c>
      <c r="J20" s="16" t="n">
        <v>160</v>
      </c>
      <c r="K20" s="16" t="n">
        <v>0</v>
      </c>
      <c r="L20" s="16" t="n">
        <v>45</v>
      </c>
      <c r="M20" s="16" t="n">
        <v>0</v>
      </c>
      <c r="N20" s="16" t="n">
        <v>5</v>
      </c>
      <c r="O20" s="16" t="n">
        <v>0.03</v>
      </c>
      <c r="P20" s="16" t="n">
        <v>0.032</v>
      </c>
      <c r="Q20" s="16" t="n">
        <v>0</v>
      </c>
      <c r="R20" s="14" t="n">
        <v>820</v>
      </c>
      <c r="S20" s="14" t="s">
        <v>30</v>
      </c>
      <c r="T20" s="13"/>
    </row>
    <row r="21" s="13" customFormat="true" ht="13.5" hidden="false" customHeight="false" outlineLevel="0" collapsed="false">
      <c r="B21" s="14" t="s">
        <v>33</v>
      </c>
      <c r="C21" s="15" t="n">
        <v>20</v>
      </c>
      <c r="D21" s="16" t="n">
        <v>0.4</v>
      </c>
      <c r="E21" s="16" t="n">
        <v>0.04</v>
      </c>
      <c r="F21" s="16" t="n">
        <v>10.2</v>
      </c>
      <c r="G21" s="16" t="n">
        <v>54.8</v>
      </c>
      <c r="H21" s="16" t="n">
        <v>0.022</v>
      </c>
      <c r="I21" s="16" t="n">
        <v>0</v>
      </c>
      <c r="J21" s="16" t="n">
        <v>0</v>
      </c>
      <c r="K21" s="16" t="n">
        <v>0.34</v>
      </c>
      <c r="L21" s="16" t="n">
        <v>4.7</v>
      </c>
      <c r="M21" s="16" t="n">
        <v>0</v>
      </c>
      <c r="N21" s="16" t="n">
        <v>2.8</v>
      </c>
      <c r="O21" s="16" t="n">
        <v>0.24</v>
      </c>
      <c r="P21" s="16" t="n">
        <v>0.006</v>
      </c>
      <c r="Q21" s="16" t="n">
        <v>2</v>
      </c>
      <c r="R21" s="14" t="n">
        <v>18</v>
      </c>
      <c r="S21" s="14" t="s">
        <v>28</v>
      </c>
    </row>
    <row r="22" s="13" customFormat="true" ht="13.5" hidden="false" customHeight="false" outlineLevel="0" collapsed="false">
      <c r="B22" s="14" t="s">
        <v>41</v>
      </c>
      <c r="C22" s="15" t="n">
        <v>40</v>
      </c>
      <c r="D22" s="16" t="n">
        <v>2</v>
      </c>
      <c r="E22" s="16" t="n">
        <v>0.9</v>
      </c>
      <c r="F22" s="16" t="n">
        <v>17</v>
      </c>
      <c r="G22" s="16" t="n">
        <v>103.6</v>
      </c>
      <c r="H22" s="16" t="n">
        <v>0.044</v>
      </c>
      <c r="I22" s="16" t="n">
        <v>0</v>
      </c>
      <c r="J22" s="16" t="n">
        <v>0</v>
      </c>
      <c r="K22" s="16" t="n">
        <v>0.638</v>
      </c>
      <c r="L22" s="16" t="n">
        <v>11.6</v>
      </c>
      <c r="M22" s="16" t="n">
        <v>0</v>
      </c>
      <c r="N22" s="16" t="n">
        <v>5.6</v>
      </c>
      <c r="O22" s="16" t="n">
        <v>1.48</v>
      </c>
      <c r="P22" s="16" t="n">
        <v>0.012</v>
      </c>
      <c r="Q22" s="16" t="n">
        <v>4</v>
      </c>
      <c r="R22" s="14" t="n">
        <v>19</v>
      </c>
      <c r="S22" s="14" t="s">
        <v>28</v>
      </c>
    </row>
    <row r="23" s="13" customFormat="true" ht="13.5" hidden="false" customHeight="false" outlineLevel="0" collapsed="false">
      <c r="B23" s="75" t="s">
        <v>42</v>
      </c>
      <c r="C23" s="70" t="n">
        <f aca="false">SUM(C17:C22)</f>
        <v>700</v>
      </c>
      <c r="D23" s="71" t="n">
        <f aca="false">SUM(D17:D22)</f>
        <v>23.14</v>
      </c>
      <c r="E23" s="71" t="n">
        <f aca="false">SUM(E17:E22)</f>
        <v>27.56</v>
      </c>
      <c r="F23" s="71" t="n">
        <f aca="false">SUM(F17:F22)</f>
        <v>92.54</v>
      </c>
      <c r="G23" s="71" t="n">
        <f aca="false">SUM(G17:G22)</f>
        <v>725.81</v>
      </c>
      <c r="H23" s="71" t="n">
        <f aca="false">SUM(H17:H22)</f>
        <v>10.636</v>
      </c>
      <c r="I23" s="71" t="n">
        <f aca="false">SUM(I17:I22)</f>
        <v>24.024</v>
      </c>
      <c r="J23" s="71" t="n">
        <f aca="false">SUM(J17:J22)</f>
        <v>988</v>
      </c>
      <c r="K23" s="71" t="n">
        <f aca="false">SUM(K17:K22)</f>
        <v>5.738</v>
      </c>
      <c r="L23" s="71" t="n">
        <f aca="false">SUM(L17:L22)</f>
        <v>187.52</v>
      </c>
      <c r="M23" s="71" t="n">
        <f aca="false">SUM(M17:M22)</f>
        <v>48.83</v>
      </c>
      <c r="N23" s="71" t="n">
        <f aca="false">SUM(N17:N22)</f>
        <v>78.84</v>
      </c>
      <c r="O23" s="71" t="n">
        <f aca="false">SUM(O17:O22)</f>
        <v>7.06</v>
      </c>
      <c r="P23" s="71" t="n">
        <f aca="false">SUM(P17:P22)</f>
        <v>0.38376</v>
      </c>
      <c r="Q23" s="71" t="n">
        <f aca="false">SUM(Q17:Q22)</f>
        <v>7.68</v>
      </c>
      <c r="R23" s="75"/>
      <c r="S23" s="75"/>
    </row>
    <row r="24" s="13" customFormat="true" ht="13.5" hidden="false" customHeight="false" outlineLevel="0" collapsed="false">
      <c r="B24" s="36" t="s">
        <v>43</v>
      </c>
      <c r="C24" s="36"/>
      <c r="D24" s="36"/>
      <c r="E24" s="36"/>
      <c r="F24" s="36"/>
      <c r="G24" s="36"/>
      <c r="H24" s="36"/>
      <c r="I24" s="36"/>
      <c r="J24" s="36"/>
      <c r="K24" s="36"/>
      <c r="L24" s="36"/>
      <c r="M24" s="36"/>
      <c r="N24" s="36"/>
      <c r="O24" s="36"/>
      <c r="P24" s="36"/>
      <c r="Q24" s="36"/>
      <c r="R24" s="36"/>
      <c r="S24" s="36"/>
    </row>
    <row r="25" s="13" customFormat="true" ht="13.5" hidden="false" customHeight="false" outlineLevel="0" collapsed="false">
      <c r="B25" s="14" t="s">
        <v>151</v>
      </c>
      <c r="C25" s="15" t="n">
        <v>150</v>
      </c>
      <c r="D25" s="16" t="n">
        <v>8.78</v>
      </c>
      <c r="E25" s="16" t="n">
        <v>7.74</v>
      </c>
      <c r="F25" s="16" t="n">
        <v>37.2</v>
      </c>
      <c r="G25" s="16" t="n">
        <v>288.5</v>
      </c>
      <c r="H25" s="16" t="n">
        <v>0.11</v>
      </c>
      <c r="I25" s="16" t="n">
        <v>0.55</v>
      </c>
      <c r="J25" s="16" t="n">
        <v>0.02</v>
      </c>
      <c r="K25" s="16" t="n">
        <v>4.8</v>
      </c>
      <c r="L25" s="16" t="n">
        <v>77.25</v>
      </c>
      <c r="M25" s="16" t="n">
        <v>134.45</v>
      </c>
      <c r="N25" s="16" t="n">
        <v>19.2</v>
      </c>
      <c r="O25" s="16" t="n">
        <v>1.2</v>
      </c>
      <c r="P25" s="16" t="n">
        <v>0.12</v>
      </c>
      <c r="Q25" s="16" t="n">
        <v>0.3</v>
      </c>
      <c r="R25" s="14" t="n">
        <v>497</v>
      </c>
      <c r="S25" s="14" t="s">
        <v>28</v>
      </c>
    </row>
    <row r="26" s="13" customFormat="true" ht="13.5" hidden="false" customHeight="false" outlineLevel="0" collapsed="false">
      <c r="B26" s="14" t="s">
        <v>152</v>
      </c>
      <c r="C26" s="15" t="n">
        <v>20</v>
      </c>
      <c r="D26" s="16" t="n">
        <v>1.33</v>
      </c>
      <c r="E26" s="16" t="n">
        <v>1.7</v>
      </c>
      <c r="F26" s="16" t="n">
        <v>11.33</v>
      </c>
      <c r="G26" s="16" t="n">
        <v>64</v>
      </c>
      <c r="H26" s="16" t="n">
        <v>0.01</v>
      </c>
      <c r="I26" s="16" t="n">
        <v>0.8</v>
      </c>
      <c r="J26" s="16" t="n">
        <v>8.8</v>
      </c>
      <c r="K26" s="16" t="n">
        <v>0.04</v>
      </c>
      <c r="L26" s="16" t="n">
        <v>61.4</v>
      </c>
      <c r="M26" s="16" t="n">
        <v>43.8</v>
      </c>
      <c r="N26" s="16" t="n">
        <v>6.8</v>
      </c>
      <c r="O26" s="16" t="n">
        <v>0.04</v>
      </c>
      <c r="P26" s="16" t="n">
        <v>0.8</v>
      </c>
      <c r="Q26" s="16" t="n">
        <v>0</v>
      </c>
      <c r="R26" s="14" t="n">
        <v>371</v>
      </c>
      <c r="S26" s="14" t="s">
        <v>28</v>
      </c>
    </row>
    <row r="27" s="84" customFormat="true" ht="15" hidden="false" customHeight="false" outlineLevel="0" collapsed="false">
      <c r="B27" s="19" t="s">
        <v>31</v>
      </c>
      <c r="C27" s="85" t="n">
        <v>100</v>
      </c>
      <c r="D27" s="86" t="n">
        <v>0.8</v>
      </c>
      <c r="E27" s="86" t="n">
        <v>0.2</v>
      </c>
      <c r="F27" s="86" t="n">
        <v>7.5</v>
      </c>
      <c r="G27" s="86" t="n">
        <v>47</v>
      </c>
      <c r="H27" s="86" t="n">
        <v>0</v>
      </c>
      <c r="I27" s="86" t="n">
        <v>0.14</v>
      </c>
      <c r="J27" s="86" t="n">
        <v>52</v>
      </c>
      <c r="K27" s="86" t="n">
        <v>0.1</v>
      </c>
      <c r="L27" s="86" t="n">
        <v>44</v>
      </c>
      <c r="M27" s="86" t="n">
        <v>100</v>
      </c>
      <c r="N27" s="86" t="n">
        <v>7</v>
      </c>
      <c r="O27" s="86" t="n">
        <v>0.2</v>
      </c>
      <c r="P27" s="86" t="n">
        <v>0.06</v>
      </c>
      <c r="Q27" s="86" t="n">
        <v>0</v>
      </c>
      <c r="R27" s="87" t="n">
        <v>399</v>
      </c>
      <c r="S27" s="87" t="s">
        <v>28</v>
      </c>
    </row>
    <row r="28" s="13" customFormat="true" ht="41.25" hidden="false" customHeight="false" outlineLevel="0" collapsed="false">
      <c r="B28" s="28" t="s">
        <v>140</v>
      </c>
      <c r="C28" s="80" t="n">
        <v>200</v>
      </c>
      <c r="D28" s="81" t="n">
        <v>0</v>
      </c>
      <c r="E28" s="81" t="n">
        <v>0</v>
      </c>
      <c r="F28" s="81" t="n">
        <v>22</v>
      </c>
      <c r="G28" s="81" t="n">
        <v>90</v>
      </c>
      <c r="H28" s="81" t="n">
        <v>0.024</v>
      </c>
      <c r="I28" s="81" t="n">
        <v>4</v>
      </c>
      <c r="J28" s="81" t="n">
        <v>0.08</v>
      </c>
      <c r="K28" s="81" t="n">
        <v>0.2</v>
      </c>
      <c r="L28" s="81" t="n">
        <v>14</v>
      </c>
      <c r="M28" s="81" t="n">
        <v>14</v>
      </c>
      <c r="N28" s="81" t="n">
        <v>6</v>
      </c>
      <c r="O28" s="81" t="n">
        <v>2.8</v>
      </c>
      <c r="P28" s="81" t="n">
        <v>0.02</v>
      </c>
      <c r="Q28" s="81" t="n">
        <v>4</v>
      </c>
      <c r="R28" s="82" t="n">
        <v>389</v>
      </c>
      <c r="S28" s="88" t="s">
        <v>141</v>
      </c>
    </row>
    <row r="29" s="13" customFormat="true" ht="13.5" hidden="false" customHeight="false" outlineLevel="0" collapsed="false">
      <c r="B29" s="14" t="s">
        <v>33</v>
      </c>
      <c r="C29" s="15" t="n">
        <v>40</v>
      </c>
      <c r="D29" s="16" t="n">
        <v>4</v>
      </c>
      <c r="E29" s="16" t="n">
        <v>1.8</v>
      </c>
      <c r="F29" s="16" t="n">
        <v>20.4</v>
      </c>
      <c r="G29" s="16" t="n">
        <v>109.6</v>
      </c>
      <c r="H29" s="16" t="n">
        <v>0.04</v>
      </c>
      <c r="I29" s="16" t="n">
        <v>0</v>
      </c>
      <c r="J29" s="16" t="n">
        <v>0</v>
      </c>
      <c r="K29" s="16" t="n">
        <v>0.64</v>
      </c>
      <c r="L29" s="16" t="n">
        <v>9.67</v>
      </c>
      <c r="M29" s="16" t="n">
        <v>0</v>
      </c>
      <c r="N29" s="16" t="n">
        <v>5.6</v>
      </c>
      <c r="O29" s="16" t="n">
        <v>1.41</v>
      </c>
      <c r="P29" s="16" t="n">
        <v>0.02</v>
      </c>
      <c r="Q29" s="16" t="n">
        <v>0</v>
      </c>
      <c r="R29" s="14" t="n">
        <v>18</v>
      </c>
      <c r="S29" s="14" t="s">
        <v>28</v>
      </c>
    </row>
    <row r="30" s="13" customFormat="true" ht="13.5" hidden="false" customHeight="false" outlineLevel="0" collapsed="false">
      <c r="B30" s="75" t="s">
        <v>49</v>
      </c>
      <c r="C30" s="70" t="n">
        <f aca="false">SUM(C25:C29)</f>
        <v>510</v>
      </c>
      <c r="D30" s="71" t="n">
        <f aca="false">SUM(D25:D29)</f>
        <v>14.91</v>
      </c>
      <c r="E30" s="71" t="n">
        <f aca="false">SUM(E25:E29)</f>
        <v>11.44</v>
      </c>
      <c r="F30" s="71" t="n">
        <f aca="false">SUM(F25:F29)</f>
        <v>98.43</v>
      </c>
      <c r="G30" s="71" t="n">
        <f aca="false">SUM(G25:G29)</f>
        <v>599.1</v>
      </c>
      <c r="H30" s="71" t="n">
        <f aca="false">SUM(H25:H29)</f>
        <v>0.184</v>
      </c>
      <c r="I30" s="71" t="n">
        <f aca="false">SUM(I25:I29)</f>
        <v>5.49</v>
      </c>
      <c r="J30" s="71" t="n">
        <f aca="false">SUM(J25:J29)</f>
        <v>60.9</v>
      </c>
      <c r="K30" s="71" t="n">
        <f aca="false">SUM(K25:K29)</f>
        <v>5.78</v>
      </c>
      <c r="L30" s="71" t="n">
        <f aca="false">SUM(L25:L29)</f>
        <v>206.32</v>
      </c>
      <c r="M30" s="71" t="n">
        <f aca="false">SUM(M25:M29)</f>
        <v>292.25</v>
      </c>
      <c r="N30" s="71" t="n">
        <f aca="false">SUM(N25:N29)</f>
        <v>44.6</v>
      </c>
      <c r="O30" s="71" t="n">
        <f aca="false">SUM(O25:O29)</f>
        <v>5.65</v>
      </c>
      <c r="P30" s="71" t="n">
        <f aca="false">SUM(P25:P29)</f>
        <v>1.02</v>
      </c>
      <c r="Q30" s="71" t="n">
        <f aca="false">SUM(Q25:Q29)</f>
        <v>4.3</v>
      </c>
      <c r="R30" s="75"/>
      <c r="S30" s="88"/>
    </row>
    <row r="31" s="13" customFormat="true" ht="14.25" hidden="false" customHeight="false" outlineLevel="0" collapsed="false">
      <c r="B31" s="89" t="str">
        <f aca="false">'[1]МЕНЮ5-11'!B272</f>
        <v>Итого за завтрак+обед:</v>
      </c>
      <c r="C31" s="90"/>
      <c r="D31" s="61" t="n">
        <f aca="false">D15+D23</f>
        <v>35.09</v>
      </c>
      <c r="E31" s="61" t="n">
        <f aca="false">E15+E23</f>
        <v>47.36</v>
      </c>
      <c r="F31" s="61" t="n">
        <f aca="false">F15+F23</f>
        <v>176.27</v>
      </c>
      <c r="G31" s="61" t="n">
        <f aca="false">G15+G23</f>
        <v>1313.1</v>
      </c>
      <c r="H31" s="61" t="n">
        <f aca="false">H15+H23</f>
        <v>10.77</v>
      </c>
      <c r="I31" s="61" t="n">
        <f aca="false">I15+I23</f>
        <v>25.894</v>
      </c>
      <c r="J31" s="61" t="n">
        <f aca="false">J15+J23</f>
        <v>1044.05</v>
      </c>
      <c r="K31" s="61" t="n">
        <f aca="false">K15+K23</f>
        <v>7.458</v>
      </c>
      <c r="L31" s="61" t="n">
        <f aca="false">L15+L23</f>
        <v>354.25</v>
      </c>
      <c r="M31" s="61" t="n">
        <f aca="false">M15+M23</f>
        <v>308.5</v>
      </c>
      <c r="N31" s="61" t="n">
        <f aca="false">N15+N23</f>
        <v>147.79</v>
      </c>
      <c r="O31" s="61" t="n">
        <f aca="false">O15+O23</f>
        <v>11.16</v>
      </c>
      <c r="P31" s="61" t="n">
        <f aca="false">P15+P23</f>
        <v>0.60876</v>
      </c>
      <c r="Q31" s="61" t="n">
        <f aca="false">Q15+Q23</f>
        <v>9.48</v>
      </c>
      <c r="R31" s="89"/>
      <c r="S31" s="89"/>
    </row>
    <row r="32" s="13" customFormat="true" ht="14.25" hidden="false" customHeight="false" outlineLevel="0" collapsed="false">
      <c r="B32" s="89" t="str">
        <f aca="false">'[1]МЕНЮ5-11'!B273</f>
        <v>Итого за обед+полдник:</v>
      </c>
      <c r="C32" s="90"/>
      <c r="D32" s="61" t="n">
        <f aca="false">D23+D30</f>
        <v>38.05</v>
      </c>
      <c r="E32" s="61" t="n">
        <f aca="false">E23+E30</f>
        <v>39</v>
      </c>
      <c r="F32" s="61" t="n">
        <f aca="false">F23+F30</f>
        <v>190.97</v>
      </c>
      <c r="G32" s="61" t="n">
        <f aca="false">G23+G30</f>
        <v>1324.91</v>
      </c>
      <c r="H32" s="61" t="n">
        <f aca="false">H23+H30</f>
        <v>10.82</v>
      </c>
      <c r="I32" s="61" t="n">
        <f aca="false">I23+I30</f>
        <v>29.514</v>
      </c>
      <c r="J32" s="61" t="n">
        <f aca="false">J23+J30</f>
        <v>1048.9</v>
      </c>
      <c r="K32" s="61" t="n">
        <f aca="false">K23+K30</f>
        <v>11.518</v>
      </c>
      <c r="L32" s="61" t="n">
        <f aca="false">L23+L30</f>
        <v>393.84</v>
      </c>
      <c r="M32" s="61" t="n">
        <f aca="false">M23+M30</f>
        <v>341.08</v>
      </c>
      <c r="N32" s="61" t="n">
        <f aca="false">N23+N30</f>
        <v>123.44</v>
      </c>
      <c r="O32" s="61" t="n">
        <f aca="false">O23+O30</f>
        <v>12.71</v>
      </c>
      <c r="P32" s="61" t="n">
        <f aca="false">P23+P30</f>
        <v>1.40376</v>
      </c>
      <c r="Q32" s="61" t="n">
        <f aca="false">Q23+Q30</f>
        <v>11.98</v>
      </c>
      <c r="R32" s="89"/>
      <c r="S32" s="89"/>
    </row>
    <row r="33" s="13" customFormat="true" ht="14.25" hidden="false" customHeight="false" outlineLevel="0" collapsed="false">
      <c r="B33" s="89" t="str">
        <f aca="false">'[1]МЕНЮ5-11'!B274</f>
        <v>Итого за завтрак+обед за 5 дней:</v>
      </c>
      <c r="C33" s="90"/>
      <c r="D33" s="61" t="n">
        <f aca="false">'1-4кл.понедельник2'!D30+'1-4кл.вторник2'!D32+'1-4кл.среда2'!D32+'1-4кл.четверг2'!D30+'1-4кл.пятница2'!D31</f>
        <v>198.61</v>
      </c>
      <c r="E33" s="61" t="n">
        <f aca="false">'1-4кл.понедельник2'!E30+'1-4кл.вторник2'!E32+'1-4кл.среда2'!E32+'1-4кл.четверг2'!E30+'1-4кл.пятница2'!E31</f>
        <v>231.79</v>
      </c>
      <c r="F33" s="61" t="n">
        <f aca="false">'1-4кл.понедельник2'!F30+'1-4кл.вторник2'!F32+'1-4кл.среда2'!F32+'1-4кл.четверг2'!F30+'1-4кл.пятница2'!F31</f>
        <v>867</v>
      </c>
      <c r="G33" s="61" t="n">
        <f aca="false">'1-4кл.понедельник2'!G30+'1-4кл.вторник2'!G32+'1-4кл.среда2'!G32+'1-4кл.четверг2'!G30+'1-4кл.пятница2'!G31</f>
        <v>6806.29</v>
      </c>
      <c r="H33" s="61" t="n">
        <f aca="false">'1-4кл.понедельник2'!H30+'1-4кл.вторник2'!H32+'1-4кл.среда2'!H32+'1-4кл.четверг2'!H30+'1-4кл.пятница2'!H31</f>
        <v>59.66565</v>
      </c>
      <c r="I33" s="61" t="n">
        <f aca="false">'1-4кл.понедельник2'!I30+'1-4кл.вторник2'!I32+'1-4кл.среда2'!I32+'1-4кл.четверг2'!I30+'1-4кл.пятница2'!I31</f>
        <v>161.0404</v>
      </c>
      <c r="J33" s="61" t="n">
        <f aca="false">'1-4кл.понедельник2'!J30+'1-4кл.вторник2'!J32+'1-4кл.среда2'!J32+'1-4кл.четверг2'!J30+'1-4кл.пятница2'!J31</f>
        <v>1522.5499</v>
      </c>
      <c r="K33" s="61" t="n">
        <f aca="false">'1-4кл.понедельник2'!K30+'1-4кл.вторник2'!K32+'1-4кл.среда2'!K32+'1-4кл.четверг2'!K30+'1-4кл.пятница2'!K31</f>
        <v>34.408</v>
      </c>
      <c r="L33" s="61" t="n">
        <f aca="false">'1-4кл.понедельник2'!L30+'1-4кл.вторник2'!L32+'1-4кл.среда2'!L32+'1-4кл.четверг2'!L30+'1-4кл.пятница2'!L31</f>
        <v>1739.774</v>
      </c>
      <c r="M33" s="61" t="n">
        <f aca="false">'1-4кл.понедельник2'!M30+'1-4кл.вторник2'!M32+'1-4кл.среда2'!M32+'1-4кл.четверг2'!M30+'1-4кл.пятница2'!M31</f>
        <v>2336.212</v>
      </c>
      <c r="N33" s="61" t="n">
        <f aca="false">'1-4кл.понедельник2'!N30+'1-4кл.вторник2'!N32+'1-4кл.среда2'!N32+'1-4кл.четверг2'!N30+'1-4кл.пятница2'!N31</f>
        <v>797.572</v>
      </c>
      <c r="O33" s="61" t="n">
        <f aca="false">'1-4кл.понедельник2'!O30+'1-4кл.вторник2'!O32+'1-4кл.среда2'!O32+'1-4кл.четверг2'!O30+'1-4кл.пятница2'!O31</f>
        <v>52.47</v>
      </c>
      <c r="P33" s="61" t="n">
        <f aca="false">'1-4кл.понедельник2'!P30+'1-4кл.вторник2'!P32+'1-4кл.среда2'!P32+'1-4кл.четверг2'!P30+'1-4кл.пятница2'!P31</f>
        <v>4.9968356</v>
      </c>
      <c r="Q33" s="61" t="n">
        <f aca="false">'1-4кл.понедельник2'!Q30+'1-4кл.вторник2'!Q32+'1-4кл.среда2'!Q32+'1-4кл.четверг2'!Q30+'1-4кл.пятница2'!Q31</f>
        <v>97.06648</v>
      </c>
      <c r="R33" s="82"/>
      <c r="S33" s="82"/>
    </row>
    <row r="34" s="13" customFormat="true" ht="14.25" hidden="false" customHeight="false" outlineLevel="0" collapsed="false">
      <c r="B34" s="89" t="str">
        <f aca="false">'[1]МЕНЮ5-11'!B275</f>
        <v>Итого за обед+полдник за 5 дней:</v>
      </c>
      <c r="C34" s="90"/>
      <c r="D34" s="61" t="n">
        <f aca="false">'1-4кл.понедельник2'!D31+'1-4кл.вторник2'!D33+'1-4кл.среда2'!D33+'1-4кл.четверг2'!D31+'1-4кл.пятница2'!D32</f>
        <v>216.6</v>
      </c>
      <c r="E34" s="61" t="n">
        <f aca="false">'1-4кл.понедельник2'!E31+'1-4кл.вторник2'!E33+'1-4кл.среда2'!E33+'1-4кл.четверг2'!E31+'1-4кл.пятница2'!E32</f>
        <v>187.09</v>
      </c>
      <c r="F34" s="61" t="n">
        <f aca="false">'1-4кл.понедельник2'!F31+'1-4кл.вторник2'!F33+'1-4кл.среда2'!F33+'1-4кл.четверг2'!F31+'1-4кл.пятница2'!F32</f>
        <v>892.02</v>
      </c>
      <c r="G34" s="61" t="n">
        <f aca="false">'1-4кл.понедельник2'!G31+'1-4кл.вторник2'!G33+'1-4кл.среда2'!G33+'1-4кл.четверг2'!G31+'1-4кл.пятница2'!G32</f>
        <v>6333.53</v>
      </c>
      <c r="H34" s="61" t="n">
        <f aca="false">'1-4кл.понедельник2'!H31+'1-4кл.вторник2'!H33+'1-4кл.среда2'!H33+'1-4кл.четверг2'!H31+'1-4кл.пятница2'!H32</f>
        <v>78.9216</v>
      </c>
      <c r="I34" s="61" t="n">
        <f aca="false">'1-4кл.понедельник2'!I31+'1-4кл.вторник2'!I33+'1-4кл.среда2'!I33+'1-4кл.четверг2'!I31+'1-4кл.пятница2'!I32</f>
        <v>246.5604</v>
      </c>
      <c r="J34" s="61" t="n">
        <f aca="false">'1-4кл.понедельник2'!J31+'1-4кл.вторник2'!J33+'1-4кл.среда2'!J33+'1-4кл.четверг2'!J31+'1-4кл.пятница2'!J32</f>
        <v>1331.0099</v>
      </c>
      <c r="K34" s="61" t="n">
        <f aca="false">'1-4кл.понедельник2'!K31+'1-4кл.вторник2'!K33+'1-4кл.среда2'!K33+'1-4кл.четверг2'!K31+'1-4кл.пятница2'!K32</f>
        <v>35.16</v>
      </c>
      <c r="L34" s="61" t="n">
        <f aca="false">'1-4кл.понедельник2'!L31+'1-4кл.вторник2'!L33+'1-4кл.среда2'!L33+'1-4кл.четверг2'!L31+'1-4кл.пятница2'!L32</f>
        <v>1308.634</v>
      </c>
      <c r="M34" s="61" t="n">
        <f aca="false">'1-4кл.понедельник2'!M31+'1-4кл.вторник2'!M33+'1-4кл.среда2'!M33+'1-4кл.четверг2'!M31+'1-4кл.пятница2'!M32</f>
        <v>2024.802</v>
      </c>
      <c r="N34" s="61" t="n">
        <f aca="false">'1-4кл.понедельник2'!N31+'1-4кл.вторник2'!N33+'1-4кл.среда2'!N33+'1-4кл.четверг2'!N31+'1-4кл.пятница2'!N32</f>
        <v>890.432</v>
      </c>
      <c r="O34" s="61" t="n">
        <f aca="false">'1-4кл.понедельник2'!O31+'1-4кл.вторник2'!O33+'1-4кл.среда2'!O33+'1-4кл.четверг2'!O31+'1-4кл.пятница2'!O32</f>
        <v>56.989</v>
      </c>
      <c r="P34" s="61" t="n">
        <f aca="false">'1-4кл.понедельник2'!P31+'1-4кл.вторник2'!P33+'1-4кл.среда2'!P33+'1-4кл.четверг2'!P31+'1-4кл.пятница2'!P32</f>
        <v>6.4070856</v>
      </c>
      <c r="Q34" s="61" t="n">
        <f aca="false">'1-4кл.понедельник2'!Q31+'1-4кл.вторник2'!Q33+'1-4кл.среда2'!Q33+'1-4кл.четверг2'!Q31+'1-4кл.пятница2'!Q32</f>
        <v>58.08648</v>
      </c>
      <c r="R34" s="82"/>
      <c r="S34" s="82"/>
    </row>
    <row r="35" s="13" customFormat="true" ht="14.25" hidden="false" customHeight="false" outlineLevel="0" collapsed="false">
      <c r="B35" s="89" t="str">
        <f aca="false">'[1]МЕНЮ5-11'!B276</f>
        <v>Итого за завтрак+обед за 10 дней:</v>
      </c>
      <c r="C35" s="90"/>
      <c r="D35" s="61" t="n">
        <f aca="false">'1-4кл пятница'!D32+'1-4кл.пятница2'!D33</f>
        <v>416.415</v>
      </c>
      <c r="E35" s="61" t="n">
        <f aca="false">'1-4кл пятница'!E32+'1-4кл.пятница2'!E33</f>
        <v>465.91</v>
      </c>
      <c r="F35" s="61" t="n">
        <f aca="false">'1-4кл пятница'!F32+'1-4кл.пятница2'!F33</f>
        <v>1751.81</v>
      </c>
      <c r="G35" s="61" t="n">
        <f aca="false">'1-4кл пятница'!G32+'1-4кл.пятница2'!G33</f>
        <v>13725.82</v>
      </c>
      <c r="H35" s="61" t="n">
        <f aca="false">'1-4кл пятница'!H32+'1-4кл.пятница2'!H33</f>
        <v>72.58395</v>
      </c>
      <c r="I35" s="61" t="n">
        <f aca="false">'1-4кл пятница'!I32+'1-4кл.пятница2'!I33</f>
        <v>380.5924</v>
      </c>
      <c r="J35" s="61" t="n">
        <f aca="false">'1-4кл пятница'!J32+'1-4кл.пятница2'!J33</f>
        <v>4549.7199</v>
      </c>
      <c r="K35" s="61" t="n">
        <f aca="false">'1-4кл пятница'!K32+'1-4кл.пятница2'!K33</f>
        <v>71.7195</v>
      </c>
      <c r="L35" s="61" t="n">
        <f aca="false">'1-4кл пятница'!L32+'1-4кл.пятница2'!L33</f>
        <v>3852.5964</v>
      </c>
      <c r="M35" s="61" t="n">
        <f aca="false">'1-4кл пятница'!M32+'1-4кл.пятница2'!M33</f>
        <v>5346.732</v>
      </c>
      <c r="N35" s="61" t="n">
        <f aca="false">'1-4кл пятница'!N32+'1-4кл.пятница2'!N33</f>
        <v>1431.807</v>
      </c>
      <c r="O35" s="61" t="n">
        <f aca="false">'1-4кл пятница'!O32+'1-4кл.пятница2'!O33</f>
        <v>120.1947</v>
      </c>
      <c r="P35" s="61" t="n">
        <f aca="false">'1-4кл пятница'!P32+'1-4кл.пятница2'!P33</f>
        <v>9.47853076521739</v>
      </c>
      <c r="Q35" s="61" t="n">
        <f aca="false">'1-4кл пятница'!Q32+'1-4кл.пятница2'!Q33</f>
        <v>211.72798</v>
      </c>
      <c r="R35" s="82"/>
      <c r="S35" s="82"/>
    </row>
    <row r="36" s="13" customFormat="true" ht="14.25" hidden="false" customHeight="false" outlineLevel="0" collapsed="false">
      <c r="B36" s="89" t="str">
        <f aca="false">'[1]МЕНЮ5-11'!B277</f>
        <v>Итого за обед+полдник за 10 дней:</v>
      </c>
      <c r="C36" s="90"/>
      <c r="D36" s="61" t="n">
        <f aca="false">'1-4кл пятница'!D33+'1-4кл.пятница2'!D34</f>
        <v>472.606</v>
      </c>
      <c r="E36" s="61" t="n">
        <f aca="false">'1-4кл пятница'!E33+'1-4кл.пятница2'!E34</f>
        <v>417.15</v>
      </c>
      <c r="F36" s="61" t="n">
        <f aca="false">'1-4кл пятница'!F33+'1-4кл.пятница2'!F34</f>
        <v>1834.048</v>
      </c>
      <c r="G36" s="61" t="n">
        <f aca="false">'1-4кл пятница'!G33+'1-4кл.пятница2'!G34</f>
        <v>13185.66</v>
      </c>
      <c r="H36" s="61" t="n">
        <f aca="false">'1-4кл пятница'!H33+'1-4кл.пятница2'!H34</f>
        <v>92.3863</v>
      </c>
      <c r="I36" s="61" t="n">
        <f aca="false">'1-4кл пятница'!I33+'1-4кл.пятница2'!I34</f>
        <v>537.0448</v>
      </c>
      <c r="J36" s="61" t="n">
        <f aca="false">'1-4кл пятница'!J33+'1-4кл.пятница2'!J34</f>
        <v>3498.6799</v>
      </c>
      <c r="K36" s="61" t="n">
        <f aca="false">'1-4кл пятница'!K33+'1-4кл.пятница2'!K34</f>
        <v>75.8257</v>
      </c>
      <c r="L36" s="61" t="n">
        <f aca="false">'1-4кл пятница'!L33+'1-4кл.пятница2'!L34</f>
        <v>2849.8764</v>
      </c>
      <c r="M36" s="61" t="n">
        <f aca="false">'1-4кл пятница'!M33+'1-4кл.пятница2'!M34</f>
        <v>4491.67</v>
      </c>
      <c r="N36" s="61" t="n">
        <f aca="false">'1-4кл пятница'!N33+'1-4кл.пятница2'!N34</f>
        <v>1800.892</v>
      </c>
      <c r="O36" s="61" t="n">
        <f aca="false">'1-4кл пятница'!O33+'1-4кл.пятница2'!O34</f>
        <v>125.5557</v>
      </c>
      <c r="P36" s="61" t="n">
        <f aca="false">'1-4кл пятница'!P33+'1-4кл.пятница2'!P34</f>
        <v>10.1959807652174</v>
      </c>
      <c r="Q36" s="61" t="n">
        <f aca="false">'1-4кл пятница'!Q33+'1-4кл.пятница2'!Q34</f>
        <v>146.96548</v>
      </c>
      <c r="R36" s="82"/>
      <c r="S36" s="82"/>
    </row>
    <row r="37" s="13" customFormat="true" ht="29.25" hidden="false" customHeight="true" outlineLevel="0" collapsed="false">
      <c r="B37" s="73"/>
      <c r="C37" s="73"/>
      <c r="D37" s="73"/>
      <c r="E37" s="73"/>
      <c r="F37" s="73"/>
      <c r="G37" s="73"/>
      <c r="H37" s="73"/>
      <c r="I37" s="73"/>
      <c r="J37" s="73"/>
      <c r="K37" s="73"/>
      <c r="L37" s="73"/>
      <c r="M37" s="73"/>
      <c r="N37" s="73"/>
      <c r="O37" s="73"/>
      <c r="P37" s="73"/>
      <c r="Q37" s="73"/>
      <c r="R37" s="73"/>
      <c r="S37" s="73"/>
      <c r="T37" s="73"/>
    </row>
  </sheetData>
  <mergeCells count="25">
    <mergeCell ref="B4:B6"/>
    <mergeCell ref="C4:C5"/>
    <mergeCell ref="D4:D5"/>
    <mergeCell ref="E4:E5"/>
    <mergeCell ref="F4:F5"/>
    <mergeCell ref="G4:G5"/>
    <mergeCell ref="H4:K4"/>
    <mergeCell ref="L4:O4"/>
    <mergeCell ref="P4:P6"/>
    <mergeCell ref="Q4:Q6"/>
    <mergeCell ref="R4:R6"/>
    <mergeCell ref="S4:S6"/>
    <mergeCell ref="H5:H6"/>
    <mergeCell ref="I5:I6"/>
    <mergeCell ref="J5:J6"/>
    <mergeCell ref="K5:K6"/>
    <mergeCell ref="L5:L6"/>
    <mergeCell ref="M5:M6"/>
    <mergeCell ref="N5:N6"/>
    <mergeCell ref="O5:O6"/>
    <mergeCell ref="B7:S7"/>
    <mergeCell ref="B8:S8"/>
    <mergeCell ref="B16:S16"/>
    <mergeCell ref="B24:S24"/>
    <mergeCell ref="B37:T37"/>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FD3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N20" activeCellId="0" sqref="N20"/>
    </sheetView>
  </sheetViews>
  <sheetFormatPr defaultColWidth="8.78125" defaultRowHeight="12.75" zeroHeight="false" outlineLevelRow="0" outlineLevelCol="0"/>
  <cols>
    <col collapsed="false" customWidth="true" hidden="false" outlineLevel="0" max="1" min="1" style="1" width="4"/>
    <col collapsed="false" customWidth="true" hidden="false" outlineLevel="0" max="2" min="2" style="1" width="34.78"/>
    <col collapsed="false" customWidth="true" hidden="false" outlineLevel="0" max="4" min="3" style="1" width="9.11"/>
    <col collapsed="false" customWidth="true" hidden="false" outlineLevel="0" max="5" min="5" style="1" width="8.44"/>
    <col collapsed="false" customWidth="true" hidden="false" outlineLevel="0" max="6" min="6" style="1" width="10.33"/>
    <col collapsed="false" customWidth="true" hidden="false" outlineLevel="0" max="7" min="7" style="1" width="17.11"/>
    <col collapsed="false" customWidth="true" hidden="false" outlineLevel="0" max="8" min="8" style="1" width="9.44"/>
    <col collapsed="false" customWidth="true" hidden="false" outlineLevel="0" max="9" min="9" style="1" width="9"/>
    <col collapsed="false" customWidth="true" hidden="false" outlineLevel="0" max="10" min="10" style="1" width="8.44"/>
    <col collapsed="false" customWidth="true" hidden="false" outlineLevel="0" max="11" min="11" style="1" width="16.44"/>
    <col collapsed="false" customWidth="true" hidden="false" outlineLevel="0" max="12" min="12" style="1" width="9.78"/>
    <col collapsed="false" customWidth="true" hidden="false" outlineLevel="0" max="13" min="13" style="1" width="9"/>
    <col collapsed="false" customWidth="true" hidden="false" outlineLevel="0" max="14" min="14" style="1" width="9.44"/>
    <col collapsed="false" customWidth="true" hidden="false" outlineLevel="0" max="15" min="15" style="1" width="7.78"/>
    <col collapsed="false" customWidth="true" hidden="false" outlineLevel="0" max="16" min="16" style="1" width="6.44"/>
    <col collapsed="false" customWidth="true" hidden="false" outlineLevel="0" max="17" min="17" style="1" width="7.44"/>
    <col collapsed="false" customWidth="true" hidden="false" outlineLevel="0" max="18" min="18" style="1" width="11.44"/>
    <col collapsed="false" customWidth="true" hidden="false" outlineLevel="0" max="19" min="19" style="1" width="58"/>
    <col collapsed="false" customWidth="true" hidden="false" outlineLevel="0" max="20" min="20" style="1" width="6.78"/>
  </cols>
  <sheetData>
    <row r="1" customFormat="false" ht="39.75" hidden="false" customHeight="true" outlineLevel="0" collapsed="false">
      <c r="B1" s="3" t="s">
        <v>153</v>
      </c>
      <c r="C1" s="3"/>
      <c r="D1" s="3"/>
      <c r="E1" s="3"/>
      <c r="F1" s="3"/>
      <c r="G1" s="3"/>
      <c r="H1" s="3"/>
      <c r="I1" s="3"/>
      <c r="J1" s="3"/>
      <c r="K1" s="3"/>
      <c r="L1" s="3"/>
      <c r="M1" s="3"/>
      <c r="N1" s="3"/>
      <c r="O1" s="3"/>
      <c r="P1" s="3"/>
      <c r="Q1" s="3"/>
      <c r="R1" s="3"/>
      <c r="S1" s="3"/>
    </row>
    <row r="4" customFormat="false" ht="12.75" hidden="false" customHeight="true" outlineLevel="0" collapsed="false">
      <c r="B4" s="91" t="s">
        <v>154</v>
      </c>
      <c r="C4" s="91"/>
      <c r="D4" s="91"/>
      <c r="E4" s="91"/>
      <c r="F4" s="91"/>
      <c r="G4" s="91"/>
      <c r="H4" s="91"/>
      <c r="I4" s="91"/>
      <c r="J4" s="91"/>
      <c r="K4" s="91"/>
      <c r="L4" s="91"/>
      <c r="M4" s="91"/>
      <c r="N4" s="91"/>
      <c r="O4" s="91"/>
      <c r="P4" s="91"/>
      <c r="Q4" s="91"/>
      <c r="R4" s="91"/>
      <c r="S4" s="91"/>
    </row>
    <row r="5" s="48" customFormat="true" ht="24.75" hidden="false" customHeight="true" outlineLevel="0" collapsed="false">
      <c r="B5" s="51" t="s">
        <v>3</v>
      </c>
      <c r="C5" s="51" t="s">
        <v>4</v>
      </c>
      <c r="D5" s="51" t="s">
        <v>5</v>
      </c>
      <c r="E5" s="51" t="s">
        <v>6</v>
      </c>
      <c r="F5" s="51" t="s">
        <v>7</v>
      </c>
      <c r="G5" s="51" t="s">
        <v>8</v>
      </c>
      <c r="H5" s="50" t="s">
        <v>9</v>
      </c>
      <c r="I5" s="50"/>
      <c r="J5" s="50"/>
      <c r="K5" s="50"/>
      <c r="L5" s="50" t="s">
        <v>10</v>
      </c>
      <c r="M5" s="50"/>
      <c r="N5" s="50"/>
      <c r="O5" s="50"/>
      <c r="P5" s="52" t="s">
        <v>11</v>
      </c>
      <c r="Q5" s="52" t="s">
        <v>12</v>
      </c>
      <c r="R5" s="52" t="s">
        <v>13</v>
      </c>
      <c r="S5" s="51" t="s">
        <v>14</v>
      </c>
    </row>
    <row r="6" s="48" customFormat="true" ht="8.25" hidden="false" customHeight="true" outlineLevel="0" collapsed="false">
      <c r="B6" s="51"/>
      <c r="C6" s="51"/>
      <c r="D6" s="51"/>
      <c r="E6" s="51"/>
      <c r="F6" s="51"/>
      <c r="G6" s="51"/>
      <c r="H6" s="51" t="s">
        <v>15</v>
      </c>
      <c r="I6" s="51" t="s">
        <v>16</v>
      </c>
      <c r="J6" s="51" t="s">
        <v>17</v>
      </c>
      <c r="K6" s="51" t="s">
        <v>18</v>
      </c>
      <c r="L6" s="51" t="s">
        <v>19</v>
      </c>
      <c r="M6" s="51" t="s">
        <v>20</v>
      </c>
      <c r="N6" s="51" t="s">
        <v>21</v>
      </c>
      <c r="O6" s="52" t="s">
        <v>22</v>
      </c>
      <c r="P6" s="52"/>
      <c r="Q6" s="52"/>
      <c r="R6" s="52"/>
      <c r="S6" s="51"/>
    </row>
    <row r="7" s="48" customFormat="true" ht="15" hidden="false" customHeight="true" outlineLevel="0" collapsed="false">
      <c r="B7" s="51"/>
      <c r="C7" s="51" t="s">
        <v>23</v>
      </c>
      <c r="D7" s="52" t="s">
        <v>23</v>
      </c>
      <c r="E7" s="52" t="s">
        <v>23</v>
      </c>
      <c r="F7" s="52" t="s">
        <v>23</v>
      </c>
      <c r="G7" s="52" t="s">
        <v>24</v>
      </c>
      <c r="H7" s="51"/>
      <c r="I7" s="51"/>
      <c r="J7" s="51"/>
      <c r="K7" s="51"/>
      <c r="L7" s="51"/>
      <c r="M7" s="51"/>
      <c r="N7" s="51"/>
      <c r="O7" s="52"/>
      <c r="P7" s="52"/>
      <c r="Q7" s="52"/>
      <c r="R7" s="52"/>
      <c r="S7" s="51"/>
    </row>
    <row r="8" customFormat="false" ht="15.75" hidden="false" customHeight="true" outlineLevel="0" collapsed="false">
      <c r="B8" s="11" t="s">
        <v>25</v>
      </c>
      <c r="C8" s="11"/>
      <c r="D8" s="11"/>
      <c r="E8" s="11"/>
      <c r="F8" s="11"/>
      <c r="G8" s="11"/>
      <c r="H8" s="11"/>
      <c r="I8" s="11"/>
      <c r="J8" s="11"/>
      <c r="K8" s="11"/>
      <c r="L8" s="11"/>
      <c r="M8" s="11"/>
      <c r="N8" s="11"/>
      <c r="O8" s="11"/>
      <c r="P8" s="11"/>
      <c r="Q8" s="11"/>
      <c r="R8" s="11"/>
      <c r="S8" s="11"/>
    </row>
    <row r="9" customFormat="false" ht="15.75" hidden="false" customHeight="true" outlineLevel="0" collapsed="false">
      <c r="B9" s="12" t="s">
        <v>26</v>
      </c>
      <c r="C9" s="12"/>
      <c r="D9" s="12" t="n">
        <v>7.34</v>
      </c>
      <c r="E9" s="12" t="n">
        <v>5.08</v>
      </c>
      <c r="F9" s="12"/>
      <c r="G9" s="12"/>
      <c r="H9" s="12"/>
      <c r="I9" s="12"/>
      <c r="J9" s="12"/>
      <c r="K9" s="12"/>
      <c r="L9" s="12"/>
      <c r="M9" s="12"/>
      <c r="N9" s="12"/>
      <c r="O9" s="12"/>
      <c r="P9" s="12"/>
      <c r="Q9" s="12"/>
      <c r="R9" s="12"/>
      <c r="S9" s="12"/>
    </row>
    <row r="10" s="13" customFormat="true" ht="13.5" hidden="false" customHeight="false" outlineLevel="0" collapsed="false">
      <c r="B10" s="14" t="s">
        <v>27</v>
      </c>
      <c r="C10" s="15" t="n">
        <v>200</v>
      </c>
      <c r="D10" s="16" t="n">
        <v>8</v>
      </c>
      <c r="E10" s="16" t="n">
        <v>7.2</v>
      </c>
      <c r="F10" s="16" t="n">
        <v>48.8</v>
      </c>
      <c r="G10" s="16" t="n">
        <v>317</v>
      </c>
      <c r="H10" s="16" t="n">
        <v>0.2</v>
      </c>
      <c r="I10" s="16" t="n">
        <v>0.258</v>
      </c>
      <c r="J10" s="16" t="n">
        <v>133</v>
      </c>
      <c r="K10" s="16" t="n">
        <v>1.4</v>
      </c>
      <c r="L10" s="16" t="n">
        <v>429.94</v>
      </c>
      <c r="M10" s="16" t="n">
        <v>367.6</v>
      </c>
      <c r="N10" s="16" t="n">
        <v>22.3</v>
      </c>
      <c r="O10" s="16" t="n">
        <v>1.8</v>
      </c>
      <c r="P10" s="16" t="n">
        <v>0.69</v>
      </c>
      <c r="Q10" s="16" t="n">
        <v>0</v>
      </c>
      <c r="R10" s="14" t="n">
        <v>226</v>
      </c>
      <c r="S10" s="14" t="s">
        <v>28</v>
      </c>
    </row>
    <row r="11" customFormat="false" ht="13.5" hidden="false" customHeight="false" outlineLevel="0" collapsed="false">
      <c r="A11" s="13"/>
      <c r="B11" s="14" t="s">
        <v>29</v>
      </c>
      <c r="C11" s="15" t="n">
        <v>200</v>
      </c>
      <c r="D11" s="16" t="n">
        <v>5.7</v>
      </c>
      <c r="E11" s="16" t="n">
        <v>5.47</v>
      </c>
      <c r="F11" s="16" t="n">
        <v>17</v>
      </c>
      <c r="G11" s="16" t="n">
        <v>140</v>
      </c>
      <c r="H11" s="16" t="n">
        <v>0.05</v>
      </c>
      <c r="I11" s="16" t="n">
        <v>4.1</v>
      </c>
      <c r="J11" s="16" t="n">
        <v>0.04</v>
      </c>
      <c r="K11" s="16" t="n">
        <v>0</v>
      </c>
      <c r="L11" s="16" t="n">
        <v>110</v>
      </c>
      <c r="M11" s="16" t="n">
        <v>73</v>
      </c>
      <c r="N11" s="16" t="n">
        <v>11</v>
      </c>
      <c r="O11" s="16" t="n">
        <v>0.02</v>
      </c>
      <c r="P11" s="16" t="n">
        <v>0.06</v>
      </c>
      <c r="Q11" s="16" t="n">
        <v>0</v>
      </c>
      <c r="R11" s="14" t="n">
        <v>767</v>
      </c>
      <c r="S11" s="14" t="s">
        <v>30</v>
      </c>
      <c r="T11" s="13"/>
    </row>
    <row r="12" customFormat="false" ht="13.5" hidden="false" customHeight="false" outlineLevel="0" collapsed="false">
      <c r="A12" s="13"/>
      <c r="B12" s="14" t="s">
        <v>32</v>
      </c>
      <c r="C12" s="15" t="n">
        <v>10</v>
      </c>
      <c r="D12" s="16" t="n">
        <v>0.08</v>
      </c>
      <c r="E12" s="16" t="n">
        <v>7.2</v>
      </c>
      <c r="F12" s="16" t="n">
        <v>0.08</v>
      </c>
      <c r="G12" s="16" t="n">
        <v>74.89</v>
      </c>
      <c r="H12" s="16" t="n">
        <v>0</v>
      </c>
      <c r="I12" s="16" t="n">
        <v>0</v>
      </c>
      <c r="J12" s="16" t="n">
        <v>30</v>
      </c>
      <c r="K12" s="16" t="n">
        <v>0.1</v>
      </c>
      <c r="L12" s="16" t="n">
        <v>1.2</v>
      </c>
      <c r="M12" s="16" t="n">
        <v>0.05</v>
      </c>
      <c r="N12" s="16" t="n">
        <v>0</v>
      </c>
      <c r="O12" s="16" t="n">
        <v>0.02</v>
      </c>
      <c r="P12" s="16" t="n">
        <v>0.01</v>
      </c>
      <c r="Q12" s="16" t="n">
        <v>0.9</v>
      </c>
      <c r="R12" s="14" t="n">
        <v>13</v>
      </c>
      <c r="S12" s="14" t="s">
        <v>28</v>
      </c>
      <c r="T12" s="13"/>
    </row>
    <row r="13" customFormat="false" ht="13.5" hidden="false" customHeight="false" outlineLevel="0" collapsed="false">
      <c r="A13" s="13"/>
      <c r="B13" s="19" t="s">
        <v>31</v>
      </c>
      <c r="C13" s="15" t="n">
        <v>100</v>
      </c>
      <c r="D13" s="16" t="n">
        <v>0.8</v>
      </c>
      <c r="E13" s="16" t="n">
        <v>0.4</v>
      </c>
      <c r="F13" s="16" t="n">
        <v>8.1</v>
      </c>
      <c r="G13" s="16" t="n">
        <v>47</v>
      </c>
      <c r="H13" s="16" t="n">
        <v>0.03</v>
      </c>
      <c r="I13" s="16" t="n">
        <v>10</v>
      </c>
      <c r="J13" s="16" t="n">
        <v>0</v>
      </c>
      <c r="K13" s="16" t="n">
        <v>0.2</v>
      </c>
      <c r="L13" s="16" t="n">
        <v>44</v>
      </c>
      <c r="M13" s="16" t="n">
        <v>100</v>
      </c>
      <c r="N13" s="16" t="n">
        <v>11</v>
      </c>
      <c r="O13" s="16" t="n">
        <v>0.1</v>
      </c>
      <c r="P13" s="16" t="n">
        <v>0.03</v>
      </c>
      <c r="Q13" s="16" t="n">
        <v>0</v>
      </c>
      <c r="R13" s="14" t="n">
        <v>397</v>
      </c>
      <c r="S13" s="14" t="s">
        <v>28</v>
      </c>
      <c r="T13" s="13"/>
    </row>
    <row r="14" s="13" customFormat="true" ht="13.5" hidden="false" customHeight="false" outlineLevel="0" collapsed="false">
      <c r="B14" s="14" t="s">
        <v>33</v>
      </c>
      <c r="C14" s="15" t="n">
        <v>40</v>
      </c>
      <c r="D14" s="16" t="n">
        <v>4</v>
      </c>
      <c r="E14" s="16" t="n">
        <v>1.8</v>
      </c>
      <c r="F14" s="16" t="n">
        <v>20.4</v>
      </c>
      <c r="G14" s="16" t="n">
        <v>109.6</v>
      </c>
      <c r="H14" s="16" t="n">
        <v>0.06</v>
      </c>
      <c r="I14" s="16" t="n">
        <v>0</v>
      </c>
      <c r="J14" s="16" t="n">
        <v>0</v>
      </c>
      <c r="K14" s="16" t="n">
        <v>0.96</v>
      </c>
      <c r="L14" s="16" t="n">
        <v>14.55</v>
      </c>
      <c r="M14" s="16" t="n">
        <v>0</v>
      </c>
      <c r="N14" s="16" t="n">
        <v>8.4</v>
      </c>
      <c r="O14" s="16" t="n">
        <v>2.22</v>
      </c>
      <c r="P14" s="16" t="n">
        <v>0.015</v>
      </c>
      <c r="Q14" s="16" t="n">
        <v>0</v>
      </c>
      <c r="R14" s="14" t="n">
        <v>18</v>
      </c>
      <c r="S14" s="14" t="s">
        <v>28</v>
      </c>
      <c r="XEK14" s="1"/>
      <c r="XEL14" s="1"/>
      <c r="XEM14" s="1"/>
      <c r="XEN14" s="1"/>
      <c r="XEO14" s="1"/>
      <c r="XEP14" s="1"/>
      <c r="XEQ14" s="1"/>
      <c r="XER14" s="1"/>
      <c r="XES14" s="1"/>
      <c r="XET14" s="1"/>
      <c r="XEU14" s="1"/>
      <c r="XEV14" s="1"/>
      <c r="XEW14" s="1"/>
      <c r="XEX14" s="1"/>
      <c r="XEY14" s="1"/>
      <c r="XEZ14" s="1"/>
      <c r="XFA14" s="1"/>
      <c r="XFB14" s="1"/>
      <c r="XFC14" s="1"/>
      <c r="XFD14" s="1"/>
    </row>
    <row r="15" s="13" customFormat="true" ht="13.5" hidden="false" customHeight="false" outlineLevel="0" collapsed="false">
      <c r="B15" s="75" t="s">
        <v>34</v>
      </c>
      <c r="C15" s="70" t="n">
        <f aca="false">SUM(C10:C14)</f>
        <v>550</v>
      </c>
      <c r="D15" s="71" t="n">
        <f aca="false">SUM(D10:D14)</f>
        <v>18.58</v>
      </c>
      <c r="E15" s="71" t="n">
        <f aca="false">SUM(E10:E14)</f>
        <v>22.07</v>
      </c>
      <c r="F15" s="71" t="n">
        <f aca="false">SUM(F10:F14)</f>
        <v>94.38</v>
      </c>
      <c r="G15" s="71" t="n">
        <f aca="false">SUM(G10:G14)</f>
        <v>688.49</v>
      </c>
      <c r="H15" s="71" t="n">
        <f aca="false">SUM(H10:H14)</f>
        <v>0.34</v>
      </c>
      <c r="I15" s="71" t="n">
        <f aca="false">SUM(I10:I14)</f>
        <v>14.358</v>
      </c>
      <c r="J15" s="71" t="n">
        <f aca="false">SUM(J10:J14)</f>
        <v>163.04</v>
      </c>
      <c r="K15" s="71" t="n">
        <f aca="false">SUM(K10:K14)</f>
        <v>2.66</v>
      </c>
      <c r="L15" s="71" t="n">
        <f aca="false">SUM(L10:L14)</f>
        <v>599.69</v>
      </c>
      <c r="M15" s="71" t="n">
        <f aca="false">SUM(M10:M14)</f>
        <v>540.65</v>
      </c>
      <c r="N15" s="71" t="n">
        <f aca="false">SUM(N10:N14)</f>
        <v>52.7</v>
      </c>
      <c r="O15" s="71" t="n">
        <f aca="false">SUM(O10:O14)</f>
        <v>4.16</v>
      </c>
      <c r="P15" s="71" t="n">
        <f aca="false">SUM(P10:P14)</f>
        <v>0.805</v>
      </c>
      <c r="Q15" s="71" t="n">
        <f aca="false">SUM(Q10:Q14)</f>
        <v>0.9</v>
      </c>
      <c r="R15" s="75"/>
      <c r="S15" s="92"/>
    </row>
    <row r="16" s="13" customFormat="true" ht="13.5" hidden="false" customHeight="false" outlineLevel="0" collapsed="false">
      <c r="B16" s="36" t="s">
        <v>35</v>
      </c>
      <c r="C16" s="36"/>
      <c r="D16" s="36"/>
      <c r="E16" s="36"/>
      <c r="F16" s="36"/>
      <c r="G16" s="36"/>
      <c r="H16" s="36"/>
      <c r="I16" s="36"/>
      <c r="J16" s="36"/>
      <c r="K16" s="36"/>
      <c r="L16" s="36"/>
      <c r="M16" s="36"/>
      <c r="N16" s="36"/>
      <c r="O16" s="36"/>
      <c r="P16" s="36"/>
      <c r="Q16" s="36"/>
      <c r="R16" s="36"/>
      <c r="S16" s="36"/>
    </row>
    <row r="17" s="13" customFormat="true" ht="25.35" hidden="false" customHeight="false" outlineLevel="0" collapsed="false">
      <c r="B17" s="25" t="s">
        <v>120</v>
      </c>
      <c r="C17" s="15" t="n">
        <v>100</v>
      </c>
      <c r="D17" s="16" t="n">
        <v>0.96</v>
      </c>
      <c r="E17" s="16" t="n">
        <v>10.17</v>
      </c>
      <c r="F17" s="16" t="n">
        <v>3.5</v>
      </c>
      <c r="G17" s="16" t="n">
        <v>90</v>
      </c>
      <c r="H17" s="16" t="n">
        <v>0.05</v>
      </c>
      <c r="I17" s="16" t="n">
        <v>16</v>
      </c>
      <c r="J17" s="16" t="n">
        <v>0</v>
      </c>
      <c r="K17" s="16" t="n">
        <v>3.5</v>
      </c>
      <c r="L17" s="16" t="n">
        <v>53.3</v>
      </c>
      <c r="M17" s="16" t="n">
        <v>0</v>
      </c>
      <c r="N17" s="16" t="n">
        <v>21.67</v>
      </c>
      <c r="O17" s="16" t="n">
        <v>0.02</v>
      </c>
      <c r="P17" s="16" t="n">
        <v>0.03</v>
      </c>
      <c r="Q17" s="16" t="n">
        <v>0</v>
      </c>
      <c r="R17" s="26" t="s">
        <v>37</v>
      </c>
      <c r="S17" s="14" t="s">
        <v>28</v>
      </c>
    </row>
    <row r="18" s="13" customFormat="true" ht="13.5" hidden="false" customHeight="false" outlineLevel="0" collapsed="false">
      <c r="B18" s="14" t="s">
        <v>38</v>
      </c>
      <c r="C18" s="15" t="n">
        <v>250</v>
      </c>
      <c r="D18" s="17" t="n">
        <v>2</v>
      </c>
      <c r="E18" s="17" t="n">
        <v>9.78</v>
      </c>
      <c r="F18" s="17" t="n">
        <v>13</v>
      </c>
      <c r="G18" s="17" t="n">
        <v>136.25</v>
      </c>
      <c r="H18" s="17" t="n">
        <v>0.09</v>
      </c>
      <c r="I18" s="17" t="n">
        <v>4</v>
      </c>
      <c r="J18" s="17" t="n">
        <v>0.04</v>
      </c>
      <c r="K18" s="17" t="n">
        <v>2.4</v>
      </c>
      <c r="L18" s="17" t="n">
        <v>170</v>
      </c>
      <c r="M18" s="17" t="n">
        <v>320</v>
      </c>
      <c r="N18" s="17" t="n">
        <v>12</v>
      </c>
      <c r="O18" s="17" t="n">
        <v>0.48</v>
      </c>
      <c r="P18" s="17" t="n">
        <v>0.31</v>
      </c>
      <c r="Q18" s="17" t="n">
        <v>0.55</v>
      </c>
      <c r="R18" s="18" t="n">
        <v>280</v>
      </c>
      <c r="S18" s="14" t="s">
        <v>155</v>
      </c>
    </row>
    <row r="19" s="13" customFormat="true" ht="13.5" hidden="false" customHeight="false" outlineLevel="0" collapsed="false">
      <c r="B19" s="14" t="s">
        <v>39</v>
      </c>
      <c r="C19" s="15" t="n">
        <v>200</v>
      </c>
      <c r="D19" s="17" t="n">
        <v>16.8</v>
      </c>
      <c r="E19" s="17" t="n">
        <v>7</v>
      </c>
      <c r="F19" s="17" t="n">
        <v>19.81</v>
      </c>
      <c r="G19" s="17" t="n">
        <v>224</v>
      </c>
      <c r="H19" s="17" t="n">
        <v>1.55</v>
      </c>
      <c r="I19" s="17" t="n">
        <v>1.57</v>
      </c>
      <c r="J19" s="17" t="n">
        <v>97.34</v>
      </c>
      <c r="K19" s="17" t="n">
        <v>0.34</v>
      </c>
      <c r="L19" s="17" t="n">
        <v>10.72</v>
      </c>
      <c r="M19" s="17" t="n">
        <v>35.04</v>
      </c>
      <c r="N19" s="17" t="n">
        <v>44.95</v>
      </c>
      <c r="O19" s="17" t="n">
        <v>1</v>
      </c>
      <c r="P19" s="17" t="n">
        <v>0.45</v>
      </c>
      <c r="Q19" s="17" t="n">
        <v>0.28</v>
      </c>
      <c r="R19" s="14" t="n">
        <v>334</v>
      </c>
      <c r="S19" s="14" t="s">
        <v>28</v>
      </c>
    </row>
    <row r="20" customFormat="false" ht="13.5" hidden="false" customHeight="false" outlineLevel="0" collapsed="false">
      <c r="A20" s="13"/>
      <c r="B20" s="25" t="s">
        <v>40</v>
      </c>
      <c r="C20" s="15" t="n">
        <v>200</v>
      </c>
      <c r="D20" s="16" t="n">
        <v>0.4</v>
      </c>
      <c r="E20" s="16" t="n">
        <v>0.04</v>
      </c>
      <c r="F20" s="16" t="n">
        <v>18.19</v>
      </c>
      <c r="G20" s="16" t="n">
        <v>84</v>
      </c>
      <c r="H20" s="16" t="n">
        <v>0</v>
      </c>
      <c r="I20" s="16" t="n">
        <v>0.8</v>
      </c>
      <c r="J20" s="16" t="n">
        <v>160</v>
      </c>
      <c r="K20" s="16" t="n">
        <v>0</v>
      </c>
      <c r="L20" s="16" t="n">
        <v>45</v>
      </c>
      <c r="M20" s="16" t="n">
        <v>0</v>
      </c>
      <c r="N20" s="16" t="n">
        <v>5</v>
      </c>
      <c r="O20" s="16" t="n">
        <v>0.03</v>
      </c>
      <c r="P20" s="16" t="n">
        <v>0.032</v>
      </c>
      <c r="Q20" s="16" t="n">
        <v>0</v>
      </c>
      <c r="R20" s="14" t="n">
        <v>820</v>
      </c>
      <c r="S20" s="14" t="s">
        <v>30</v>
      </c>
      <c r="T20" s="13"/>
    </row>
    <row r="21" customFormat="false" ht="13.5" hidden="false" customHeight="false" outlineLevel="0" collapsed="false">
      <c r="A21" s="13"/>
      <c r="B21" s="14" t="s">
        <v>33</v>
      </c>
      <c r="C21" s="15" t="n">
        <v>40</v>
      </c>
      <c r="D21" s="16" t="n">
        <v>4</v>
      </c>
      <c r="E21" s="16" t="n">
        <v>1.8</v>
      </c>
      <c r="F21" s="16" t="n">
        <v>20.4</v>
      </c>
      <c r="G21" s="16" t="n">
        <v>109.6</v>
      </c>
      <c r="H21" s="16" t="n">
        <v>0.06</v>
      </c>
      <c r="I21" s="16" t="n">
        <v>0</v>
      </c>
      <c r="J21" s="16" t="n">
        <v>0</v>
      </c>
      <c r="K21" s="16" t="n">
        <v>0.96</v>
      </c>
      <c r="L21" s="16" t="n">
        <v>14.55</v>
      </c>
      <c r="M21" s="16" t="n">
        <v>0</v>
      </c>
      <c r="N21" s="16" t="n">
        <v>8.4</v>
      </c>
      <c r="O21" s="16" t="n">
        <v>2.22</v>
      </c>
      <c r="P21" s="16" t="n">
        <v>0.015</v>
      </c>
      <c r="Q21" s="16" t="n">
        <v>0</v>
      </c>
      <c r="R21" s="14" t="n">
        <v>18</v>
      </c>
      <c r="S21" s="14" t="s">
        <v>28</v>
      </c>
      <c r="T21" s="13"/>
    </row>
    <row r="22" customFormat="false" ht="13.5" hidden="false" customHeight="false" outlineLevel="0" collapsed="false">
      <c r="A22" s="13"/>
      <c r="B22" s="25" t="s">
        <v>41</v>
      </c>
      <c r="C22" s="15" t="n">
        <v>50</v>
      </c>
      <c r="D22" s="16" t="n">
        <v>3.75</v>
      </c>
      <c r="E22" s="16" t="n">
        <v>1.25</v>
      </c>
      <c r="F22" s="16" t="n">
        <v>21.25</v>
      </c>
      <c r="G22" s="16" t="n">
        <v>129.5</v>
      </c>
      <c r="H22" s="16" t="n">
        <v>0.044</v>
      </c>
      <c r="I22" s="16" t="n">
        <v>0</v>
      </c>
      <c r="J22" s="16" t="n">
        <v>0</v>
      </c>
      <c r="K22" s="16" t="n">
        <v>0.638</v>
      </c>
      <c r="L22" s="16" t="n">
        <v>11.6</v>
      </c>
      <c r="M22" s="16" t="n">
        <v>0</v>
      </c>
      <c r="N22" s="16" t="n">
        <v>5.6</v>
      </c>
      <c r="O22" s="16" t="n">
        <v>1.48</v>
      </c>
      <c r="P22" s="16" t="n">
        <v>0.012</v>
      </c>
      <c r="Q22" s="16" t="n">
        <v>0</v>
      </c>
      <c r="R22" s="26" t="n">
        <v>19</v>
      </c>
      <c r="S22" s="14" t="s">
        <v>28</v>
      </c>
      <c r="T22" s="13"/>
    </row>
    <row r="23" s="13" customFormat="true" ht="13.5" hidden="false" customHeight="false" outlineLevel="0" collapsed="false">
      <c r="B23" s="75" t="s">
        <v>42</v>
      </c>
      <c r="C23" s="70" t="n">
        <f aca="false">SUM(C17:C22)</f>
        <v>840</v>
      </c>
      <c r="D23" s="71" t="n">
        <f aca="false">SUM(D17:D22)</f>
        <v>27.91</v>
      </c>
      <c r="E23" s="71" t="n">
        <f aca="false">SUM(E17:E22)</f>
        <v>30.04</v>
      </c>
      <c r="F23" s="71" t="n">
        <f aca="false">SUM(F17:F22)</f>
        <v>96.15</v>
      </c>
      <c r="G23" s="71" t="n">
        <f aca="false">SUM(G17:G22)</f>
        <v>773.35</v>
      </c>
      <c r="H23" s="71" t="n">
        <f aca="false">SUM(H17:H22)</f>
        <v>1.794</v>
      </c>
      <c r="I23" s="71" t="n">
        <f aca="false">SUM(I17:I22)</f>
        <v>22.37</v>
      </c>
      <c r="J23" s="71" t="n">
        <f aca="false">SUM(J17:J22)</f>
        <v>257.38</v>
      </c>
      <c r="K23" s="71" t="n">
        <f aca="false">SUM(K17:K22)</f>
        <v>7.838</v>
      </c>
      <c r="L23" s="71" t="n">
        <f aca="false">SUM(L17:L22)</f>
        <v>305.17</v>
      </c>
      <c r="M23" s="71" t="n">
        <f aca="false">SUM(M17:M22)</f>
        <v>355.04</v>
      </c>
      <c r="N23" s="71" t="n">
        <f aca="false">SUM(N17:N22)</f>
        <v>97.62</v>
      </c>
      <c r="O23" s="71" t="n">
        <f aca="false">SUM(O17:O22)</f>
        <v>5.23</v>
      </c>
      <c r="P23" s="71" t="n">
        <f aca="false">SUM(P17:P22)</f>
        <v>0.849</v>
      </c>
      <c r="Q23" s="71" t="n">
        <f aca="false">SUM(Q17:Q22)</f>
        <v>0.83</v>
      </c>
      <c r="R23" s="75"/>
      <c r="S23" s="92"/>
    </row>
    <row r="24" s="13" customFormat="true" ht="13.5" hidden="false" customHeight="false" outlineLevel="0" collapsed="false">
      <c r="B24" s="36" t="s">
        <v>43</v>
      </c>
      <c r="C24" s="36"/>
      <c r="D24" s="36"/>
      <c r="E24" s="36"/>
      <c r="F24" s="36"/>
      <c r="G24" s="36"/>
      <c r="H24" s="36"/>
      <c r="I24" s="36"/>
      <c r="J24" s="36"/>
      <c r="K24" s="36"/>
      <c r="L24" s="36"/>
      <c r="M24" s="36"/>
      <c r="N24" s="36"/>
      <c r="O24" s="36"/>
      <c r="P24" s="36"/>
      <c r="Q24" s="36"/>
      <c r="R24" s="36"/>
      <c r="S24" s="36"/>
    </row>
    <row r="25" s="13" customFormat="true" ht="13.5" hidden="false" customHeight="false" outlineLevel="0" collapsed="false">
      <c r="B25" s="14" t="s">
        <v>44</v>
      </c>
      <c r="C25" s="15" t="n">
        <v>100</v>
      </c>
      <c r="D25" s="16" t="n">
        <v>15.29</v>
      </c>
      <c r="E25" s="16" t="n">
        <v>11.96</v>
      </c>
      <c r="F25" s="16" t="n">
        <v>1.12</v>
      </c>
      <c r="G25" s="16" t="n">
        <v>208</v>
      </c>
      <c r="H25" s="16" t="n">
        <v>0.0695</v>
      </c>
      <c r="I25" s="16" t="n">
        <v>1.03</v>
      </c>
      <c r="J25" s="16" t="n">
        <v>0</v>
      </c>
      <c r="K25" s="16" t="n">
        <v>0.47</v>
      </c>
      <c r="L25" s="16" t="n">
        <v>15.6</v>
      </c>
      <c r="M25" s="16" t="n">
        <v>117.7</v>
      </c>
      <c r="N25" s="16" t="n">
        <v>22.56</v>
      </c>
      <c r="O25" s="16" t="n">
        <v>2.1958</v>
      </c>
      <c r="P25" s="16" t="n">
        <v>0.14</v>
      </c>
      <c r="Q25" s="16" t="n">
        <v>0.6</v>
      </c>
      <c r="R25" s="14" t="n">
        <v>282</v>
      </c>
      <c r="S25" s="14" t="s">
        <v>28</v>
      </c>
    </row>
    <row r="26" s="13" customFormat="true" ht="13.5" hidden="false" customHeight="false" outlineLevel="0" collapsed="false">
      <c r="B26" s="14" t="s">
        <v>45</v>
      </c>
      <c r="C26" s="15" t="n">
        <v>180</v>
      </c>
      <c r="D26" s="16" t="n">
        <v>11</v>
      </c>
      <c r="E26" s="16" t="n">
        <v>6</v>
      </c>
      <c r="F26" s="16" t="n">
        <v>48.65</v>
      </c>
      <c r="G26" s="16" t="n">
        <v>219</v>
      </c>
      <c r="H26" s="16" t="n">
        <v>0.39</v>
      </c>
      <c r="I26" s="16" t="n">
        <v>0.2</v>
      </c>
      <c r="J26" s="16" t="n">
        <v>16.2</v>
      </c>
      <c r="K26" s="16" t="n">
        <v>0.53304</v>
      </c>
      <c r="L26" s="16" t="n">
        <v>142</v>
      </c>
      <c r="M26" s="16" t="n">
        <v>114</v>
      </c>
      <c r="N26" s="16" t="n">
        <v>170.4</v>
      </c>
      <c r="O26" s="16" t="n">
        <v>5.71</v>
      </c>
      <c r="P26" s="16" t="n">
        <v>0.16</v>
      </c>
      <c r="Q26" s="16" t="n">
        <v>0.53</v>
      </c>
      <c r="R26" s="14" t="n">
        <v>200</v>
      </c>
      <c r="S26" s="14" t="s">
        <v>28</v>
      </c>
    </row>
    <row r="27" s="13" customFormat="true" ht="42.75" hidden="false" customHeight="true" outlineLevel="0" collapsed="false">
      <c r="B27" s="28" t="s">
        <v>46</v>
      </c>
      <c r="C27" s="15" t="n">
        <v>50</v>
      </c>
      <c r="D27" s="16" t="n">
        <v>0.5</v>
      </c>
      <c r="E27" s="16" t="n">
        <v>6</v>
      </c>
      <c r="F27" s="16" t="n">
        <v>1.71</v>
      </c>
      <c r="G27" s="16" t="n">
        <v>29</v>
      </c>
      <c r="H27" s="16" t="n">
        <v>0.0282</v>
      </c>
      <c r="I27" s="16" t="n">
        <v>1.17</v>
      </c>
      <c r="J27" s="16" t="n">
        <v>0.5</v>
      </c>
      <c r="K27" s="16" t="n">
        <v>0.53</v>
      </c>
      <c r="L27" s="16" t="n">
        <v>7.93</v>
      </c>
      <c r="M27" s="16" t="n">
        <v>12.2</v>
      </c>
      <c r="N27" s="16" t="n">
        <v>9.3</v>
      </c>
      <c r="O27" s="16" t="n">
        <v>0.4</v>
      </c>
      <c r="P27" s="16" t="n">
        <v>0.015</v>
      </c>
      <c r="Q27" s="16" t="n">
        <v>0</v>
      </c>
      <c r="R27" s="29" t="s">
        <v>47</v>
      </c>
      <c r="S27" s="14" t="s">
        <v>28</v>
      </c>
    </row>
    <row r="28" s="13" customFormat="true" ht="13.5" hidden="false" customHeight="false" outlineLevel="0" collapsed="false">
      <c r="B28" s="14" t="s">
        <v>48</v>
      </c>
      <c r="C28" s="15" t="n">
        <v>180</v>
      </c>
      <c r="D28" s="16" t="n">
        <v>0.01</v>
      </c>
      <c r="E28" s="16" t="n">
        <v>0</v>
      </c>
      <c r="F28" s="16" t="n">
        <v>14.37</v>
      </c>
      <c r="G28" s="16" t="n">
        <v>54.22</v>
      </c>
      <c r="H28" s="16" t="n">
        <v>0</v>
      </c>
      <c r="I28" s="16" t="n">
        <v>0</v>
      </c>
      <c r="J28" s="16" t="n">
        <v>0</v>
      </c>
      <c r="K28" s="16" t="n">
        <v>0</v>
      </c>
      <c r="L28" s="16" t="n">
        <v>0.36</v>
      </c>
      <c r="M28" s="16" t="n">
        <v>0</v>
      </c>
      <c r="N28" s="16" t="n">
        <v>2</v>
      </c>
      <c r="O28" s="16" t="n">
        <v>0.02</v>
      </c>
      <c r="P28" s="16" t="n">
        <v>0</v>
      </c>
      <c r="Q28" s="16" t="n">
        <v>0</v>
      </c>
      <c r="R28" s="14" t="n">
        <v>476</v>
      </c>
      <c r="S28" s="14" t="s">
        <v>28</v>
      </c>
    </row>
    <row r="29" s="13" customFormat="true" ht="13.5" hidden="false" customHeight="false" outlineLevel="0" collapsed="false">
      <c r="B29" s="14" t="s">
        <v>33</v>
      </c>
      <c r="C29" s="15" t="n">
        <v>40</v>
      </c>
      <c r="D29" s="16" t="n">
        <v>4</v>
      </c>
      <c r="E29" s="16" t="n">
        <v>1.8</v>
      </c>
      <c r="F29" s="16" t="n">
        <v>20.4</v>
      </c>
      <c r="G29" s="16" t="n">
        <v>109.6</v>
      </c>
      <c r="H29" s="16" t="n">
        <v>0.02</v>
      </c>
      <c r="I29" s="16" t="n">
        <v>0</v>
      </c>
      <c r="J29" s="16" t="n">
        <v>0</v>
      </c>
      <c r="K29" s="16" t="n">
        <v>0.34</v>
      </c>
      <c r="L29" s="16" t="n">
        <v>4.7</v>
      </c>
      <c r="M29" s="16" t="n">
        <v>0</v>
      </c>
      <c r="N29" s="16" t="n">
        <v>2.8</v>
      </c>
      <c r="O29" s="16" t="n">
        <v>0.24</v>
      </c>
      <c r="P29" s="16" t="n">
        <v>0.01</v>
      </c>
      <c r="Q29" s="16" t="n">
        <v>0</v>
      </c>
      <c r="R29" s="14" t="n">
        <v>18</v>
      </c>
      <c r="S29" s="14" t="s">
        <v>28</v>
      </c>
    </row>
    <row r="30" s="13" customFormat="true" ht="13.5" hidden="false" customHeight="false" outlineLevel="0" collapsed="false">
      <c r="B30" s="75" t="s">
        <v>49</v>
      </c>
      <c r="C30" s="70" t="n">
        <f aca="false">SUM(C25:C29)</f>
        <v>550</v>
      </c>
      <c r="D30" s="71" t="n">
        <f aca="false">SUM(D25:D29)</f>
        <v>30.8</v>
      </c>
      <c r="E30" s="71" t="n">
        <f aca="false">SUM(E25:E29)</f>
        <v>25.76</v>
      </c>
      <c r="F30" s="71" t="n">
        <f aca="false">SUM(F25:F29)</f>
        <v>86.25</v>
      </c>
      <c r="G30" s="71" t="n">
        <f aca="false">SUM(G25:G29)</f>
        <v>619.82</v>
      </c>
      <c r="H30" s="71" t="n">
        <f aca="false">SUM(H25:H29)</f>
        <v>0.5077</v>
      </c>
      <c r="I30" s="71" t="n">
        <f aca="false">SUM(I25:I29)</f>
        <v>2.4</v>
      </c>
      <c r="J30" s="71" t="n">
        <f aca="false">SUM(J25:J29)</f>
        <v>16.7</v>
      </c>
      <c r="K30" s="71" t="n">
        <f aca="false">SUM(K25:K29)</f>
        <v>1.87304</v>
      </c>
      <c r="L30" s="71" t="n">
        <f aca="false">SUM(L25:L29)</f>
        <v>170.59</v>
      </c>
      <c r="M30" s="71" t="n">
        <f aca="false">SUM(M25:M29)</f>
        <v>243.9</v>
      </c>
      <c r="N30" s="71" t="n">
        <f aca="false">SUM(N25:N29)</f>
        <v>207.06</v>
      </c>
      <c r="O30" s="71" t="n">
        <f aca="false">SUM(O25:O29)</f>
        <v>8.5658</v>
      </c>
      <c r="P30" s="71" t="n">
        <f aca="false">SUM(P25:P29)</f>
        <v>0.325</v>
      </c>
      <c r="Q30" s="71" t="n">
        <f aca="false">SUM(Q25:Q29)</f>
        <v>1.13</v>
      </c>
      <c r="R30" s="75"/>
      <c r="S30" s="92"/>
    </row>
    <row r="31" s="64" customFormat="true" ht="14.25" hidden="false" customHeight="false" outlineLevel="0" collapsed="false">
      <c r="B31" s="30" t="s">
        <v>50</v>
      </c>
      <c r="C31" s="31"/>
      <c r="D31" s="32" t="n">
        <f aca="false">D15+D23</f>
        <v>46.49</v>
      </c>
      <c r="E31" s="32" t="n">
        <f aca="false">E15+E23</f>
        <v>52.11</v>
      </c>
      <c r="F31" s="32" t="n">
        <f aca="false">F15+F23</f>
        <v>190.53</v>
      </c>
      <c r="G31" s="32" t="n">
        <f aca="false">G15+G23</f>
        <v>1461.84</v>
      </c>
      <c r="H31" s="32" t="n">
        <f aca="false">H15+H23</f>
        <v>2.134</v>
      </c>
      <c r="I31" s="32" t="n">
        <f aca="false">I15+I23</f>
        <v>36.728</v>
      </c>
      <c r="J31" s="32" t="n">
        <f aca="false">J15+J23</f>
        <v>420.42</v>
      </c>
      <c r="K31" s="32" t="n">
        <f aca="false">K15+K23</f>
        <v>10.498</v>
      </c>
      <c r="L31" s="32" t="n">
        <f aca="false">L15+L23</f>
        <v>904.86</v>
      </c>
      <c r="M31" s="32" t="n">
        <f aca="false">M15+M23</f>
        <v>895.69</v>
      </c>
      <c r="N31" s="32" t="n">
        <f aca="false">N15+N23</f>
        <v>150.32</v>
      </c>
      <c r="O31" s="32" t="n">
        <f aca="false">O15+O23</f>
        <v>9.39</v>
      </c>
      <c r="P31" s="32" t="n">
        <f aca="false">P15+P23</f>
        <v>1.654</v>
      </c>
      <c r="Q31" s="32" t="n">
        <f aca="false">Q15+Q23</f>
        <v>1.73</v>
      </c>
      <c r="R31" s="30"/>
      <c r="S31" s="30"/>
    </row>
    <row r="32" s="64" customFormat="true" ht="14.25" hidden="false" customHeight="false" outlineLevel="0" collapsed="false">
      <c r="B32" s="30" t="s">
        <v>51</v>
      </c>
      <c r="C32" s="31"/>
      <c r="D32" s="32" t="n">
        <f aca="false">D23+D30</f>
        <v>58.71</v>
      </c>
      <c r="E32" s="32" t="n">
        <f aca="false">E23+E30</f>
        <v>55.8</v>
      </c>
      <c r="F32" s="32" t="n">
        <f aca="false">F23+F30</f>
        <v>182.4</v>
      </c>
      <c r="G32" s="32" t="n">
        <f aca="false">G23+G30</f>
        <v>1393.17</v>
      </c>
      <c r="H32" s="32" t="n">
        <f aca="false">H23+H30</f>
        <v>2.3017</v>
      </c>
      <c r="I32" s="32" t="n">
        <f aca="false">I23+I30</f>
        <v>24.77</v>
      </c>
      <c r="J32" s="32" t="n">
        <f aca="false">J23+J30</f>
        <v>274.08</v>
      </c>
      <c r="K32" s="32" t="n">
        <f aca="false">K23+K30</f>
        <v>9.71104</v>
      </c>
      <c r="L32" s="32" t="n">
        <f aca="false">L23+L30</f>
        <v>475.76</v>
      </c>
      <c r="M32" s="32" t="n">
        <f aca="false">M23+M30</f>
        <v>598.94</v>
      </c>
      <c r="N32" s="32" t="n">
        <f aca="false">N23+N30</f>
        <v>304.68</v>
      </c>
      <c r="O32" s="32" t="n">
        <f aca="false">O23+O30</f>
        <v>13.7958</v>
      </c>
      <c r="P32" s="32" t="n">
        <f aca="false">P23+P30</f>
        <v>1.174</v>
      </c>
      <c r="Q32" s="32" t="n">
        <f aca="false">Q23+Q30</f>
        <v>1.96</v>
      </c>
      <c r="R32" s="30"/>
      <c r="S32" s="30"/>
    </row>
  </sheetData>
  <mergeCells count="26">
    <mergeCell ref="B1:S1"/>
    <mergeCell ref="B4:S4"/>
    <mergeCell ref="B5:B7"/>
    <mergeCell ref="C5:C6"/>
    <mergeCell ref="D5:D6"/>
    <mergeCell ref="E5:E6"/>
    <mergeCell ref="F5:F6"/>
    <mergeCell ref="G5:G6"/>
    <mergeCell ref="H5:K5"/>
    <mergeCell ref="L5:O5"/>
    <mergeCell ref="P5:P7"/>
    <mergeCell ref="Q5:Q7"/>
    <mergeCell ref="R5:R7"/>
    <mergeCell ref="S5:S7"/>
    <mergeCell ref="H6:H7"/>
    <mergeCell ref="I6:I7"/>
    <mergeCell ref="J6:J7"/>
    <mergeCell ref="K6:K7"/>
    <mergeCell ref="L6:L7"/>
    <mergeCell ref="M6:M7"/>
    <mergeCell ref="N6:N7"/>
    <mergeCell ref="O6:O7"/>
    <mergeCell ref="B8:S8"/>
    <mergeCell ref="B9:S9"/>
    <mergeCell ref="B16:S16"/>
    <mergeCell ref="B24:S24"/>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B3:S34"/>
  <sheetViews>
    <sheetView showFormulas="false" showGridLines="false" showRowColHeaders="true" showZeros="true" rightToLeft="false" tabSelected="false" showOutlineSymbols="true" defaultGridColor="true" view="normal" topLeftCell="A4" colorId="64" zoomScale="100" zoomScaleNormal="100" zoomScalePageLayoutView="100" workbookViewId="0">
      <selection pane="topLeft" activeCell="N21" activeCellId="0" sqref="N21"/>
    </sheetView>
  </sheetViews>
  <sheetFormatPr defaultColWidth="8.78125" defaultRowHeight="12.75" zeroHeight="false" outlineLevelRow="0" outlineLevelCol="0"/>
  <cols>
    <col collapsed="false" customWidth="true" hidden="false" outlineLevel="0" max="1" min="1" style="1" width="4"/>
    <col collapsed="false" customWidth="true" hidden="false" outlineLevel="0" max="2" min="2" style="1" width="34.78"/>
    <col collapsed="false" customWidth="true" hidden="false" outlineLevel="0" max="3" min="3" style="1" width="9.44"/>
    <col collapsed="false" customWidth="true" hidden="false" outlineLevel="0" max="4" min="4" style="1" width="9"/>
    <col collapsed="false" customWidth="true" hidden="false" outlineLevel="0" max="5" min="5" style="1" width="8.44"/>
    <col collapsed="false" customWidth="true" hidden="false" outlineLevel="0" max="6" min="6" style="1" width="12.78"/>
    <col collapsed="false" customWidth="true" hidden="false" outlineLevel="0" max="7" min="7" style="1" width="17.11"/>
    <col collapsed="false" customWidth="true" hidden="false" outlineLevel="0" max="9" min="8" style="1" width="8.44"/>
    <col collapsed="false" customWidth="true" hidden="false" outlineLevel="0" max="10" min="10" style="1" width="10.66"/>
    <col collapsed="false" customWidth="true" hidden="false" outlineLevel="0" max="11" min="11" style="1" width="17"/>
    <col collapsed="false" customWidth="true" hidden="false" outlineLevel="0" max="13" min="12" style="1" width="9.78"/>
    <col collapsed="false" customWidth="true" hidden="false" outlineLevel="0" max="14" min="14" style="1" width="9.44"/>
    <col collapsed="false" customWidth="true" hidden="false" outlineLevel="0" max="16" min="15" style="1" width="7.78"/>
    <col collapsed="false" customWidth="true" hidden="false" outlineLevel="0" max="17" min="17" style="1" width="9.44"/>
    <col collapsed="false" customWidth="true" hidden="false" outlineLevel="0" max="18" min="18" style="1" width="10.33"/>
    <col collapsed="false" customWidth="true" hidden="false" outlineLevel="0" max="19" min="19" style="1" width="62.44"/>
    <col collapsed="false" customWidth="true" hidden="false" outlineLevel="0" max="20" min="20" style="1" width="6.78"/>
  </cols>
  <sheetData>
    <row r="3" customFormat="false" ht="12.75" hidden="false" customHeight="true" outlineLevel="0" collapsed="false">
      <c r="B3" s="91" t="s">
        <v>156</v>
      </c>
      <c r="C3" s="91"/>
      <c r="D3" s="91"/>
      <c r="E3" s="91"/>
      <c r="F3" s="91"/>
      <c r="G3" s="91"/>
      <c r="H3" s="91"/>
      <c r="I3" s="91"/>
      <c r="J3" s="91"/>
      <c r="K3" s="91"/>
      <c r="L3" s="91"/>
      <c r="M3" s="91"/>
      <c r="N3" s="91"/>
      <c r="O3" s="91"/>
      <c r="P3" s="91"/>
      <c r="Q3" s="91"/>
      <c r="R3" s="91"/>
      <c r="S3" s="91"/>
    </row>
    <row r="4" s="48" customFormat="true" ht="24.75" hidden="false" customHeight="true" outlineLevel="0" collapsed="false">
      <c r="B4" s="49" t="s">
        <v>3</v>
      </c>
      <c r="C4" s="49" t="s">
        <v>4</v>
      </c>
      <c r="D4" s="49" t="s">
        <v>5</v>
      </c>
      <c r="E4" s="49" t="s">
        <v>6</v>
      </c>
      <c r="F4" s="49" t="s">
        <v>7</v>
      </c>
      <c r="G4" s="49" t="s">
        <v>8</v>
      </c>
      <c r="H4" s="50" t="s">
        <v>9</v>
      </c>
      <c r="I4" s="50"/>
      <c r="J4" s="50"/>
      <c r="K4" s="50"/>
      <c r="L4" s="50" t="s">
        <v>10</v>
      </c>
      <c r="M4" s="50"/>
      <c r="N4" s="50"/>
      <c r="O4" s="50"/>
      <c r="P4" s="50" t="s">
        <v>11</v>
      </c>
      <c r="Q4" s="50" t="s">
        <v>12</v>
      </c>
      <c r="R4" s="50" t="s">
        <v>13</v>
      </c>
      <c r="S4" s="49" t="s">
        <v>14</v>
      </c>
    </row>
    <row r="5" s="48" customFormat="true" ht="8.25" hidden="false" customHeight="true" outlineLevel="0" collapsed="false">
      <c r="B5" s="49"/>
      <c r="C5" s="49"/>
      <c r="D5" s="49"/>
      <c r="E5" s="49"/>
      <c r="F5" s="49"/>
      <c r="G5" s="49"/>
      <c r="H5" s="49" t="s">
        <v>15</v>
      </c>
      <c r="I5" s="49" t="s">
        <v>16</v>
      </c>
      <c r="J5" s="49" t="s">
        <v>17</v>
      </c>
      <c r="K5" s="49" t="s">
        <v>18</v>
      </c>
      <c r="L5" s="49" t="s">
        <v>19</v>
      </c>
      <c r="M5" s="49" t="s">
        <v>20</v>
      </c>
      <c r="N5" s="49" t="s">
        <v>21</v>
      </c>
      <c r="O5" s="50" t="s">
        <v>22</v>
      </c>
      <c r="P5" s="50"/>
      <c r="Q5" s="50"/>
      <c r="R5" s="50"/>
      <c r="S5" s="49"/>
    </row>
    <row r="6" s="48" customFormat="true" ht="15" hidden="false" customHeight="true" outlineLevel="0" collapsed="false">
      <c r="B6" s="49"/>
      <c r="C6" s="51" t="s">
        <v>23</v>
      </c>
      <c r="D6" s="52" t="s">
        <v>23</v>
      </c>
      <c r="E6" s="52" t="s">
        <v>23</v>
      </c>
      <c r="F6" s="52" t="s">
        <v>23</v>
      </c>
      <c r="G6" s="52" t="s">
        <v>24</v>
      </c>
      <c r="H6" s="49"/>
      <c r="I6" s="49"/>
      <c r="J6" s="49"/>
      <c r="K6" s="49"/>
      <c r="L6" s="49"/>
      <c r="M6" s="49"/>
      <c r="N6" s="49"/>
      <c r="O6" s="50"/>
      <c r="P6" s="50"/>
      <c r="Q6" s="50"/>
      <c r="R6" s="50"/>
      <c r="S6" s="49"/>
    </row>
    <row r="7" customFormat="false" ht="12.75" hidden="false" customHeight="true" outlineLevel="0" collapsed="false">
      <c r="B7" s="11" t="s">
        <v>53</v>
      </c>
      <c r="C7" s="11"/>
      <c r="D7" s="11"/>
      <c r="E7" s="11"/>
      <c r="F7" s="11"/>
      <c r="G7" s="11"/>
      <c r="H7" s="11"/>
      <c r="I7" s="11"/>
      <c r="J7" s="11"/>
      <c r="K7" s="11"/>
      <c r="L7" s="11"/>
      <c r="M7" s="11"/>
      <c r="N7" s="11"/>
      <c r="O7" s="11"/>
      <c r="P7" s="11"/>
      <c r="Q7" s="11"/>
      <c r="R7" s="11"/>
      <c r="S7" s="11"/>
    </row>
    <row r="8" customFormat="false" ht="13.5" hidden="false" customHeight="true" outlineLevel="0" collapsed="false">
      <c r="B8" s="35" t="s">
        <v>26</v>
      </c>
      <c r="C8" s="35"/>
      <c r="D8" s="35"/>
      <c r="E8" s="35"/>
      <c r="F8" s="35"/>
      <c r="G8" s="35"/>
      <c r="H8" s="35"/>
      <c r="I8" s="35"/>
      <c r="J8" s="35"/>
      <c r="K8" s="35"/>
      <c r="L8" s="35"/>
      <c r="M8" s="35"/>
      <c r="N8" s="35"/>
      <c r="O8" s="35"/>
      <c r="P8" s="35"/>
      <c r="Q8" s="35"/>
      <c r="R8" s="35"/>
      <c r="S8" s="35"/>
    </row>
    <row r="9" s="13" customFormat="true" ht="13.5" hidden="false" customHeight="false" outlineLevel="0" collapsed="false">
      <c r="B9" s="14" t="s">
        <v>157</v>
      </c>
      <c r="C9" s="15" t="n">
        <v>200</v>
      </c>
      <c r="D9" s="16" t="n">
        <v>8.16</v>
      </c>
      <c r="E9" s="16" t="n">
        <v>7.94</v>
      </c>
      <c r="F9" s="16" t="n">
        <v>36.36</v>
      </c>
      <c r="G9" s="16" t="n">
        <v>243</v>
      </c>
      <c r="H9" s="16" t="n">
        <v>0.72</v>
      </c>
      <c r="I9" s="16" t="n">
        <v>1.79</v>
      </c>
      <c r="J9" s="16" t="n">
        <v>169</v>
      </c>
      <c r="K9" s="16" t="n">
        <v>0.63</v>
      </c>
      <c r="L9" s="16" t="n">
        <v>181.79</v>
      </c>
      <c r="M9" s="16" t="n">
        <v>238.28</v>
      </c>
      <c r="N9" s="16" t="n">
        <v>78.15</v>
      </c>
      <c r="O9" s="16" t="n">
        <v>0.38</v>
      </c>
      <c r="P9" s="16" t="n">
        <v>0.17</v>
      </c>
      <c r="Q9" s="16" t="n">
        <v>9.6255</v>
      </c>
      <c r="R9" s="14" t="n">
        <v>198</v>
      </c>
      <c r="S9" s="14" t="s">
        <v>28</v>
      </c>
    </row>
    <row r="10" s="13" customFormat="true" ht="13.8" hidden="false" customHeight="false" outlineLevel="0" collapsed="false">
      <c r="B10" s="19" t="s">
        <v>31</v>
      </c>
      <c r="C10" s="15" t="n">
        <v>100</v>
      </c>
      <c r="D10" s="16" t="n">
        <v>0.8</v>
      </c>
      <c r="E10" s="16" t="n">
        <v>0.2</v>
      </c>
      <c r="F10" s="16" t="n">
        <v>7.5</v>
      </c>
      <c r="G10" s="16" t="n">
        <v>47</v>
      </c>
      <c r="H10" s="16" t="n">
        <v>0</v>
      </c>
      <c r="I10" s="16" t="n">
        <v>0.14</v>
      </c>
      <c r="J10" s="16" t="n">
        <v>52</v>
      </c>
      <c r="K10" s="16" t="n">
        <v>0.1</v>
      </c>
      <c r="L10" s="16" t="n">
        <v>44</v>
      </c>
      <c r="M10" s="16" t="n">
        <v>100</v>
      </c>
      <c r="N10" s="16" t="n">
        <v>7</v>
      </c>
      <c r="O10" s="16" t="n">
        <v>0.2</v>
      </c>
      <c r="P10" s="16" t="n">
        <v>0.06</v>
      </c>
      <c r="Q10" s="16" t="n">
        <v>0</v>
      </c>
      <c r="R10" s="14" t="n">
        <v>399</v>
      </c>
      <c r="S10" s="14" t="s">
        <v>28</v>
      </c>
    </row>
    <row r="11" s="13" customFormat="true" ht="13.5" hidden="false" customHeight="false" outlineLevel="0" collapsed="false">
      <c r="B11" s="14" t="s">
        <v>32</v>
      </c>
      <c r="C11" s="15" t="n">
        <v>10</v>
      </c>
      <c r="D11" s="16" t="n">
        <v>0.08</v>
      </c>
      <c r="E11" s="16" t="n">
        <v>7.2</v>
      </c>
      <c r="F11" s="16" t="n">
        <v>0.08</v>
      </c>
      <c r="G11" s="16" t="n">
        <v>74.89</v>
      </c>
      <c r="H11" s="16" t="n">
        <v>0</v>
      </c>
      <c r="I11" s="16" t="n">
        <v>0</v>
      </c>
      <c r="J11" s="16" t="n">
        <v>30</v>
      </c>
      <c r="K11" s="16" t="n">
        <v>0.1</v>
      </c>
      <c r="L11" s="16" t="n">
        <v>1.2</v>
      </c>
      <c r="M11" s="16" t="n">
        <v>0.05</v>
      </c>
      <c r="N11" s="16" t="n">
        <v>0</v>
      </c>
      <c r="O11" s="16" t="n">
        <v>0.02</v>
      </c>
      <c r="P11" s="16" t="n">
        <v>0.01</v>
      </c>
      <c r="Q11" s="16" t="n">
        <v>0.9</v>
      </c>
      <c r="R11" s="14" t="n">
        <v>13</v>
      </c>
      <c r="S11" s="14" t="s">
        <v>28</v>
      </c>
    </row>
    <row r="12" s="13" customFormat="true" ht="13.5" hidden="false" customHeight="false" outlineLevel="0" collapsed="false">
      <c r="B12" s="14" t="s">
        <v>55</v>
      </c>
      <c r="C12" s="15" t="n">
        <v>200</v>
      </c>
      <c r="D12" s="16" t="n">
        <v>0.04</v>
      </c>
      <c r="E12" s="16" t="n">
        <v>0.08</v>
      </c>
      <c r="F12" s="16" t="n">
        <v>7.5</v>
      </c>
      <c r="G12" s="16" t="n">
        <v>46.15</v>
      </c>
      <c r="H12" s="16" t="n">
        <v>0.016</v>
      </c>
      <c r="I12" s="16" t="n">
        <v>20.07</v>
      </c>
      <c r="J12" s="16" t="n">
        <v>0.35</v>
      </c>
      <c r="K12" s="16" t="n">
        <v>0</v>
      </c>
      <c r="L12" s="16" t="n">
        <v>8.06</v>
      </c>
      <c r="M12" s="16" t="n">
        <v>10.08</v>
      </c>
      <c r="N12" s="16" t="n">
        <v>6.88</v>
      </c>
      <c r="O12" s="16" t="n">
        <v>0.8</v>
      </c>
      <c r="P12" s="16" t="n">
        <v>0.01</v>
      </c>
      <c r="Q12" s="16" t="n">
        <v>8</v>
      </c>
      <c r="R12" s="14" t="n">
        <v>424</v>
      </c>
      <c r="S12" s="14" t="s">
        <v>28</v>
      </c>
    </row>
    <row r="13" s="13" customFormat="true" ht="13.5" hidden="false" customHeight="false" outlineLevel="0" collapsed="false">
      <c r="B13" s="14" t="s">
        <v>33</v>
      </c>
      <c r="C13" s="15" t="n">
        <v>40</v>
      </c>
      <c r="D13" s="16" t="n">
        <v>4</v>
      </c>
      <c r="E13" s="16" t="n">
        <v>1.8</v>
      </c>
      <c r="F13" s="16" t="n">
        <v>20.4</v>
      </c>
      <c r="G13" s="16" t="n">
        <v>109.6</v>
      </c>
      <c r="H13" s="16" t="n">
        <v>0.06</v>
      </c>
      <c r="I13" s="16" t="n">
        <v>0</v>
      </c>
      <c r="J13" s="16" t="n">
        <v>0</v>
      </c>
      <c r="K13" s="16" t="n">
        <v>0.96</v>
      </c>
      <c r="L13" s="16" t="n">
        <v>14.55</v>
      </c>
      <c r="M13" s="16" t="n">
        <v>0</v>
      </c>
      <c r="N13" s="16" t="n">
        <v>8.4</v>
      </c>
      <c r="O13" s="16" t="n">
        <v>2.22</v>
      </c>
      <c r="P13" s="16" t="n">
        <v>0.015</v>
      </c>
      <c r="Q13" s="16" t="n">
        <v>0</v>
      </c>
      <c r="R13" s="14" t="n">
        <v>18</v>
      </c>
      <c r="S13" s="14" t="s">
        <v>28</v>
      </c>
    </row>
    <row r="14" s="13" customFormat="true" ht="13.5" hidden="false" customHeight="false" outlineLevel="0" collapsed="false">
      <c r="B14" s="75" t="s">
        <v>34</v>
      </c>
      <c r="C14" s="70" t="n">
        <f aca="false">SUM(C9:C13)</f>
        <v>550</v>
      </c>
      <c r="D14" s="71" t="n">
        <f aca="false">SUM(D9:D13)</f>
        <v>13.08</v>
      </c>
      <c r="E14" s="71" t="n">
        <f aca="false">SUM(E9:E13)</f>
        <v>17.22</v>
      </c>
      <c r="F14" s="71" t="n">
        <f aca="false">SUM(F9:F13)</f>
        <v>71.84</v>
      </c>
      <c r="G14" s="71" t="n">
        <f aca="false">SUM(G9:G13)</f>
        <v>520.64</v>
      </c>
      <c r="H14" s="71" t="n">
        <f aca="false">SUM(H9:H13)</f>
        <v>0.796</v>
      </c>
      <c r="I14" s="71" t="n">
        <f aca="false">SUM(I9:I13)</f>
        <v>22</v>
      </c>
      <c r="J14" s="71" t="n">
        <f aca="false">SUM(J9:J13)</f>
        <v>251.35</v>
      </c>
      <c r="K14" s="71" t="n">
        <f aca="false">SUM(K9:K13)</f>
        <v>1.79</v>
      </c>
      <c r="L14" s="71" t="n">
        <f aca="false">SUM(L9:L13)</f>
        <v>249.6</v>
      </c>
      <c r="M14" s="71" t="n">
        <f aca="false">SUM(M9:M13)</f>
        <v>348.41</v>
      </c>
      <c r="N14" s="71" t="n">
        <f aca="false">SUM(N9:N13)</f>
        <v>100.43</v>
      </c>
      <c r="O14" s="71" t="n">
        <f aca="false">SUM(O9:O13)</f>
        <v>3.62</v>
      </c>
      <c r="P14" s="71" t="n">
        <f aca="false">SUM(P9:P13)</f>
        <v>0.265</v>
      </c>
      <c r="Q14" s="71" t="n">
        <f aca="false">SUM(Q9:Q13)</f>
        <v>18.5255</v>
      </c>
      <c r="R14" s="75"/>
      <c r="S14" s="92"/>
    </row>
    <row r="15" s="13" customFormat="true" ht="13.5" hidden="false" customHeight="false" outlineLevel="0" collapsed="false">
      <c r="B15" s="36" t="s">
        <v>35</v>
      </c>
      <c r="C15" s="36"/>
      <c r="D15" s="36"/>
      <c r="E15" s="36"/>
      <c r="F15" s="71"/>
      <c r="G15" s="36"/>
      <c r="H15" s="36"/>
      <c r="I15" s="36"/>
      <c r="J15" s="36"/>
      <c r="K15" s="36"/>
      <c r="L15" s="36"/>
      <c r="M15" s="36"/>
      <c r="N15" s="36"/>
      <c r="O15" s="36"/>
      <c r="P15" s="36"/>
      <c r="Q15" s="36"/>
      <c r="R15" s="36"/>
      <c r="S15" s="36"/>
    </row>
    <row r="16" s="13" customFormat="true" ht="35.25" hidden="false" customHeight="true" outlineLevel="0" collapsed="false">
      <c r="B16" s="28" t="s">
        <v>56</v>
      </c>
      <c r="C16" s="15" t="n">
        <v>100</v>
      </c>
      <c r="D16" s="16" t="n">
        <v>1.2</v>
      </c>
      <c r="E16" s="16" t="n">
        <v>7</v>
      </c>
      <c r="F16" s="16" t="n">
        <v>9.69</v>
      </c>
      <c r="G16" s="16" t="n">
        <v>104</v>
      </c>
      <c r="H16" s="16" t="n">
        <v>0.05</v>
      </c>
      <c r="I16" s="16" t="n">
        <v>34.2</v>
      </c>
      <c r="J16" s="16" t="n">
        <v>153.8</v>
      </c>
      <c r="K16" s="16" t="n">
        <v>3.5</v>
      </c>
      <c r="L16" s="16" t="n">
        <v>21.46</v>
      </c>
      <c r="M16" s="16" t="n">
        <v>42.3</v>
      </c>
      <c r="N16" s="16" t="n">
        <v>29.23</v>
      </c>
      <c r="O16" s="16" t="n">
        <v>0.8</v>
      </c>
      <c r="P16" s="16" t="n">
        <v>0.05</v>
      </c>
      <c r="Q16" s="16" t="n">
        <v>0.7</v>
      </c>
      <c r="R16" s="14" t="n">
        <v>106</v>
      </c>
      <c r="S16" s="14" t="s">
        <v>28</v>
      </c>
    </row>
    <row r="17" s="13" customFormat="true" ht="36" hidden="false" customHeight="true" outlineLevel="0" collapsed="false">
      <c r="B17" s="28" t="s">
        <v>57</v>
      </c>
      <c r="C17" s="15" t="n">
        <v>250</v>
      </c>
      <c r="D17" s="16" t="n">
        <v>5.52</v>
      </c>
      <c r="E17" s="16" t="n">
        <v>9.03</v>
      </c>
      <c r="F17" s="16" t="n">
        <v>8.5</v>
      </c>
      <c r="G17" s="16" t="n">
        <v>108</v>
      </c>
      <c r="H17" s="16" t="n">
        <v>1.1</v>
      </c>
      <c r="I17" s="16" t="n">
        <v>22.83</v>
      </c>
      <c r="J17" s="16" t="n">
        <v>125</v>
      </c>
      <c r="K17" s="16" t="n">
        <v>1.69</v>
      </c>
      <c r="L17" s="16" t="n">
        <v>61.25</v>
      </c>
      <c r="M17" s="16" t="n">
        <v>52</v>
      </c>
      <c r="N17" s="16" t="n">
        <v>39.26</v>
      </c>
      <c r="O17" s="16" t="n">
        <v>5.21</v>
      </c>
      <c r="P17" s="16" t="n">
        <v>0.11</v>
      </c>
      <c r="Q17" s="16" t="n">
        <v>0</v>
      </c>
      <c r="R17" s="14" t="n">
        <v>119</v>
      </c>
      <c r="S17" s="14" t="s">
        <v>28</v>
      </c>
    </row>
    <row r="18" s="13" customFormat="true" ht="13.5" hidden="false" customHeight="false" outlineLevel="0" collapsed="false">
      <c r="B18" s="14" t="s">
        <v>58</v>
      </c>
      <c r="C18" s="15" t="n">
        <v>100</v>
      </c>
      <c r="D18" s="16" t="n">
        <v>14</v>
      </c>
      <c r="E18" s="16" t="n">
        <v>9</v>
      </c>
      <c r="F18" s="16" t="n">
        <v>8.39</v>
      </c>
      <c r="G18" s="16" t="n">
        <v>240.99</v>
      </c>
      <c r="H18" s="16" t="n">
        <v>0.0775</v>
      </c>
      <c r="I18" s="16" t="n">
        <v>3.3</v>
      </c>
      <c r="J18" s="16" t="n">
        <v>416.5</v>
      </c>
      <c r="K18" s="16" t="n">
        <v>0.36</v>
      </c>
      <c r="L18" s="16" t="n">
        <v>20.711</v>
      </c>
      <c r="M18" s="16" t="n">
        <v>190.03</v>
      </c>
      <c r="N18" s="16" t="n">
        <v>27.49</v>
      </c>
      <c r="O18" s="16" t="n">
        <v>0.02</v>
      </c>
      <c r="P18" s="16" t="n">
        <v>0.12</v>
      </c>
      <c r="Q18" s="16" t="n">
        <v>0.11</v>
      </c>
      <c r="R18" s="26" t="s">
        <v>59</v>
      </c>
      <c r="S18" s="14" t="s">
        <v>60</v>
      </c>
    </row>
    <row r="19" s="13" customFormat="true" ht="13.5" hidden="false" customHeight="false" outlineLevel="0" collapsed="false">
      <c r="B19" s="14" t="s">
        <v>61</v>
      </c>
      <c r="C19" s="15" t="n">
        <v>180</v>
      </c>
      <c r="D19" s="16" t="n">
        <v>4.12</v>
      </c>
      <c r="E19" s="16" t="n">
        <v>5.1</v>
      </c>
      <c r="F19" s="16" t="n">
        <v>41</v>
      </c>
      <c r="G19" s="16" t="n">
        <v>230.4</v>
      </c>
      <c r="H19" s="16" t="n">
        <v>0.05706</v>
      </c>
      <c r="I19" s="16" t="n">
        <v>1.9</v>
      </c>
      <c r="J19" s="16" t="n">
        <v>0.06</v>
      </c>
      <c r="K19" s="16" t="n">
        <v>2.28</v>
      </c>
      <c r="L19" s="16" t="n">
        <v>26.29</v>
      </c>
      <c r="M19" s="16" t="n">
        <v>79.91</v>
      </c>
      <c r="N19" s="16" t="n">
        <v>41.27</v>
      </c>
      <c r="O19" s="16" t="n">
        <v>0.74124</v>
      </c>
      <c r="P19" s="16" t="n">
        <v>0.04068</v>
      </c>
      <c r="Q19" s="16" t="n">
        <v>0.01</v>
      </c>
      <c r="R19" s="14" t="n">
        <v>360</v>
      </c>
      <c r="S19" s="14" t="s">
        <v>28</v>
      </c>
    </row>
    <row r="20" s="13" customFormat="true" ht="13.5" hidden="false" customHeight="false" outlineLevel="0" collapsed="false">
      <c r="B20" s="14" t="s">
        <v>62</v>
      </c>
      <c r="C20" s="15" t="n">
        <v>180</v>
      </c>
      <c r="D20" s="16" t="n">
        <v>0.1</v>
      </c>
      <c r="E20" s="16" t="n">
        <v>0</v>
      </c>
      <c r="F20" s="16" t="n">
        <v>20.16</v>
      </c>
      <c r="G20" s="16" t="n">
        <v>81.12</v>
      </c>
      <c r="H20" s="16" t="n">
        <v>0.009</v>
      </c>
      <c r="I20" s="16" t="n">
        <v>5.3</v>
      </c>
      <c r="J20" s="16" t="n">
        <v>0.01</v>
      </c>
      <c r="K20" s="16" t="n">
        <v>0.06</v>
      </c>
      <c r="L20" s="16" t="n">
        <v>0.59</v>
      </c>
      <c r="M20" s="16" t="n">
        <v>0</v>
      </c>
      <c r="N20" s="16" t="n">
        <v>0</v>
      </c>
      <c r="O20" s="16" t="n">
        <v>0.04</v>
      </c>
      <c r="P20" s="16" t="n">
        <v>0.28</v>
      </c>
      <c r="Q20" s="16" t="n">
        <v>0</v>
      </c>
      <c r="R20" s="14" t="n">
        <v>817</v>
      </c>
      <c r="S20" s="14" t="s">
        <v>30</v>
      </c>
    </row>
    <row r="21" s="13" customFormat="true" ht="13.5" hidden="false" customHeight="false" outlineLevel="0" collapsed="false">
      <c r="B21" s="14" t="s">
        <v>33</v>
      </c>
      <c r="C21" s="15" t="n">
        <v>20</v>
      </c>
      <c r="D21" s="16" t="n">
        <v>2</v>
      </c>
      <c r="E21" s="16" t="n">
        <v>0.9</v>
      </c>
      <c r="F21" s="16" t="n">
        <v>10.2</v>
      </c>
      <c r="G21" s="16" t="n">
        <v>54.8</v>
      </c>
      <c r="H21" s="16" t="n">
        <v>0.022</v>
      </c>
      <c r="I21" s="16" t="n">
        <v>0</v>
      </c>
      <c r="J21" s="16" t="n">
        <v>0</v>
      </c>
      <c r="K21" s="16" t="n">
        <v>0.34</v>
      </c>
      <c r="L21" s="16" t="n">
        <v>4.7</v>
      </c>
      <c r="M21" s="16" t="n">
        <v>0</v>
      </c>
      <c r="N21" s="16" t="n">
        <v>2.6</v>
      </c>
      <c r="O21" s="16" t="n">
        <v>0.24</v>
      </c>
      <c r="P21" s="16" t="n">
        <v>0.006</v>
      </c>
      <c r="Q21" s="16" t="n">
        <v>0</v>
      </c>
      <c r="R21" s="26" t="n">
        <v>18</v>
      </c>
      <c r="S21" s="14" t="s">
        <v>28</v>
      </c>
    </row>
    <row r="22" s="13" customFormat="true" ht="13.5" hidden="false" customHeight="false" outlineLevel="0" collapsed="false">
      <c r="B22" s="25" t="s">
        <v>41</v>
      </c>
      <c r="C22" s="15" t="n">
        <v>40</v>
      </c>
      <c r="D22" s="16" t="n">
        <v>3</v>
      </c>
      <c r="E22" s="16" t="n">
        <v>1</v>
      </c>
      <c r="F22" s="16" t="n">
        <v>17</v>
      </c>
      <c r="G22" s="16" t="n">
        <v>103.6</v>
      </c>
      <c r="H22" s="16" t="n">
        <v>0.044</v>
      </c>
      <c r="I22" s="16" t="n">
        <v>0</v>
      </c>
      <c r="J22" s="16" t="n">
        <v>0</v>
      </c>
      <c r="K22" s="16" t="n">
        <v>0.638</v>
      </c>
      <c r="L22" s="16" t="n">
        <v>11.6</v>
      </c>
      <c r="M22" s="16" t="n">
        <v>0</v>
      </c>
      <c r="N22" s="16" t="n">
        <v>5.6</v>
      </c>
      <c r="O22" s="16" t="n">
        <v>1.48</v>
      </c>
      <c r="P22" s="16" t="n">
        <v>0.012</v>
      </c>
      <c r="Q22" s="16" t="n">
        <v>0</v>
      </c>
      <c r="R22" s="26" t="n">
        <v>19</v>
      </c>
      <c r="S22" s="14" t="s">
        <v>28</v>
      </c>
    </row>
    <row r="23" s="13" customFormat="true" ht="13.5" hidden="false" customHeight="false" outlineLevel="0" collapsed="false">
      <c r="B23" s="69" t="s">
        <v>42</v>
      </c>
      <c r="C23" s="70" t="n">
        <f aca="false">SUM(C16:C22)</f>
        <v>870</v>
      </c>
      <c r="D23" s="71" t="n">
        <f aca="false">SUM(D16:D22)</f>
        <v>29.94</v>
      </c>
      <c r="E23" s="71" t="n">
        <f aca="false">SUM(E16:E22)</f>
        <v>32.03</v>
      </c>
      <c r="F23" s="71" t="n">
        <f aca="false">SUM(F16:F22)</f>
        <v>114.94</v>
      </c>
      <c r="G23" s="71" t="n">
        <f aca="false">SUM(G16:G22)</f>
        <v>922.91</v>
      </c>
      <c r="H23" s="71" t="n">
        <f aca="false">SUM(H16:H22)</f>
        <v>1.35956</v>
      </c>
      <c r="I23" s="71" t="n">
        <f aca="false">SUM(I16:I22)</f>
        <v>67.53</v>
      </c>
      <c r="J23" s="71" t="n">
        <f aca="false">SUM(J16:J22)</f>
        <v>695.37</v>
      </c>
      <c r="K23" s="71" t="n">
        <f aca="false">SUM(K16:K22)</f>
        <v>8.868</v>
      </c>
      <c r="L23" s="71" t="n">
        <f aca="false">SUM(L16:L22)</f>
        <v>146.601</v>
      </c>
      <c r="M23" s="71" t="n">
        <f aca="false">SUM(M16:M22)</f>
        <v>364.24</v>
      </c>
      <c r="N23" s="71" t="n">
        <f aca="false">SUM(N16:N22)</f>
        <v>145.45</v>
      </c>
      <c r="O23" s="71" t="n">
        <f aca="false">SUM(O16:O22)</f>
        <v>8.53124</v>
      </c>
      <c r="P23" s="71" t="n">
        <f aca="false">SUM(P16:P22)</f>
        <v>0.61868</v>
      </c>
      <c r="Q23" s="71" t="n">
        <f aca="false">SUM(Q16:Q22)</f>
        <v>0.82</v>
      </c>
      <c r="R23" s="93"/>
      <c r="S23" s="94"/>
    </row>
    <row r="24" s="13" customFormat="true" ht="13.5" hidden="false" customHeight="false" outlineLevel="0" collapsed="false">
      <c r="B24" s="36" t="s">
        <v>43</v>
      </c>
      <c r="C24" s="36"/>
      <c r="D24" s="36"/>
      <c r="E24" s="36"/>
      <c r="F24" s="36"/>
      <c r="G24" s="36"/>
      <c r="H24" s="36"/>
      <c r="I24" s="36"/>
      <c r="J24" s="36"/>
      <c r="K24" s="36"/>
      <c r="L24" s="36"/>
      <c r="M24" s="36"/>
      <c r="N24" s="36"/>
      <c r="O24" s="36"/>
      <c r="P24" s="36"/>
      <c r="Q24" s="36"/>
      <c r="R24" s="36"/>
      <c r="S24" s="36"/>
    </row>
    <row r="25" s="13" customFormat="true" ht="24" hidden="false" customHeight="true" outlineLevel="0" collapsed="false">
      <c r="B25" s="28" t="s">
        <v>63</v>
      </c>
      <c r="C25" s="15" t="n">
        <v>90</v>
      </c>
      <c r="D25" s="16" t="n">
        <v>12</v>
      </c>
      <c r="E25" s="16" t="n">
        <v>4</v>
      </c>
      <c r="F25" s="16" t="n">
        <v>5.09</v>
      </c>
      <c r="G25" s="16" t="n">
        <v>107.65</v>
      </c>
      <c r="H25" s="16" t="n">
        <v>0.02</v>
      </c>
      <c r="I25" s="16" t="n">
        <v>8.64</v>
      </c>
      <c r="J25" s="16" t="n">
        <v>1.71</v>
      </c>
      <c r="K25" s="16" t="n">
        <v>0.11</v>
      </c>
      <c r="L25" s="16" t="n">
        <v>130.68</v>
      </c>
      <c r="M25" s="16" t="n">
        <v>258.75</v>
      </c>
      <c r="N25" s="16" t="n">
        <v>37.35</v>
      </c>
      <c r="O25" s="16" t="n">
        <v>1.08</v>
      </c>
      <c r="P25" s="16" t="n">
        <v>0.2</v>
      </c>
      <c r="Q25" s="16" t="n">
        <v>0.04</v>
      </c>
      <c r="R25" s="26" t="s">
        <v>64</v>
      </c>
      <c r="S25" s="14" t="s">
        <v>60</v>
      </c>
    </row>
    <row r="26" s="13" customFormat="true" ht="24" hidden="false" customHeight="true" outlineLevel="0" collapsed="false">
      <c r="B26" s="14" t="s">
        <v>65</v>
      </c>
      <c r="C26" s="15" t="n">
        <v>150</v>
      </c>
      <c r="D26" s="16" t="n">
        <v>4</v>
      </c>
      <c r="E26" s="16" t="n">
        <v>5</v>
      </c>
      <c r="F26" s="16" t="n">
        <v>36.24</v>
      </c>
      <c r="G26" s="16" t="n">
        <v>207</v>
      </c>
      <c r="H26" s="16" t="n">
        <v>0.26</v>
      </c>
      <c r="I26" s="16" t="n">
        <v>0</v>
      </c>
      <c r="J26" s="16" t="n">
        <v>0</v>
      </c>
      <c r="K26" s="16" t="n">
        <v>0</v>
      </c>
      <c r="L26" s="16" t="n">
        <v>166</v>
      </c>
      <c r="M26" s="16" t="n">
        <v>52</v>
      </c>
      <c r="N26" s="16" t="n">
        <v>0.1</v>
      </c>
      <c r="O26" s="16" t="n">
        <v>1.96</v>
      </c>
      <c r="P26" s="16" t="n">
        <v>0.15</v>
      </c>
      <c r="Q26" s="16" t="n">
        <v>0</v>
      </c>
      <c r="R26" s="14" t="n">
        <v>344</v>
      </c>
      <c r="S26" s="14" t="s">
        <v>28</v>
      </c>
    </row>
    <row r="27" s="13" customFormat="true" ht="13.5" hidden="false" customHeight="false" outlineLevel="0" collapsed="false">
      <c r="B27" s="19" t="s">
        <v>66</v>
      </c>
      <c r="C27" s="15" t="n">
        <v>60</v>
      </c>
      <c r="D27" s="16" t="n">
        <v>0.48</v>
      </c>
      <c r="E27" s="16" t="n">
        <v>0.06</v>
      </c>
      <c r="F27" s="16" t="n">
        <v>1.5</v>
      </c>
      <c r="G27" s="16" t="n">
        <v>9.6</v>
      </c>
      <c r="H27" s="16" t="n">
        <v>0.008</v>
      </c>
      <c r="I27" s="16" t="n">
        <v>2</v>
      </c>
      <c r="J27" s="16" t="n">
        <v>0</v>
      </c>
      <c r="K27" s="16" t="n">
        <v>0.04</v>
      </c>
      <c r="L27" s="16" t="n">
        <v>9.2</v>
      </c>
      <c r="M27" s="16" t="n">
        <v>0</v>
      </c>
      <c r="N27" s="16" t="n">
        <v>5.6</v>
      </c>
      <c r="O27" s="16" t="n">
        <v>0.24</v>
      </c>
      <c r="P27" s="16" t="n">
        <v>0.008</v>
      </c>
      <c r="Q27" s="16" t="n">
        <v>0</v>
      </c>
      <c r="R27" s="26" t="s">
        <v>158</v>
      </c>
      <c r="S27" s="28" t="s">
        <v>28</v>
      </c>
    </row>
    <row r="28" s="13" customFormat="true" ht="13.5" hidden="false" customHeight="false" outlineLevel="0" collapsed="false">
      <c r="B28" s="14" t="s">
        <v>159</v>
      </c>
      <c r="C28" s="15" t="n">
        <v>200</v>
      </c>
      <c r="D28" s="16" t="n">
        <v>0.01</v>
      </c>
      <c r="E28" s="16" t="n">
        <v>0</v>
      </c>
      <c r="F28" s="16" t="n">
        <v>17.9</v>
      </c>
      <c r="G28" s="16" t="n">
        <v>67</v>
      </c>
      <c r="H28" s="16" t="n">
        <v>0.0048</v>
      </c>
      <c r="I28" s="16" t="n">
        <v>1.65</v>
      </c>
      <c r="J28" s="16" t="n">
        <v>0</v>
      </c>
      <c r="K28" s="16" t="n">
        <v>0.112</v>
      </c>
      <c r="L28" s="16" t="n">
        <v>4.49</v>
      </c>
      <c r="M28" s="16" t="n">
        <v>3.3</v>
      </c>
      <c r="N28" s="16" t="n">
        <v>2.86</v>
      </c>
      <c r="O28" s="16" t="n">
        <v>0.1</v>
      </c>
      <c r="P28" s="16" t="n">
        <v>0.0064</v>
      </c>
      <c r="Q28" s="16" t="n">
        <v>0</v>
      </c>
      <c r="R28" s="14" t="n">
        <v>474</v>
      </c>
      <c r="S28" s="28" t="s">
        <v>28</v>
      </c>
    </row>
    <row r="29" s="13" customFormat="true" ht="13.5" hidden="false" customHeight="false" outlineLevel="0" collapsed="false">
      <c r="B29" s="14" t="s">
        <v>33</v>
      </c>
      <c r="C29" s="15" t="n">
        <v>40</v>
      </c>
      <c r="D29" s="16" t="n">
        <v>4</v>
      </c>
      <c r="E29" s="16" t="n">
        <v>1.8</v>
      </c>
      <c r="F29" s="16" t="n">
        <v>20.4</v>
      </c>
      <c r="G29" s="16" t="n">
        <v>109.6</v>
      </c>
      <c r="H29" s="16" t="n">
        <v>0.02</v>
      </c>
      <c r="I29" s="16" t="n">
        <v>0</v>
      </c>
      <c r="J29" s="16" t="n">
        <v>0</v>
      </c>
      <c r="K29" s="16" t="n">
        <v>0.34</v>
      </c>
      <c r="L29" s="16" t="n">
        <v>4.7</v>
      </c>
      <c r="M29" s="16" t="n">
        <v>0</v>
      </c>
      <c r="N29" s="16" t="n">
        <v>2.8</v>
      </c>
      <c r="O29" s="16" t="n">
        <v>0.24</v>
      </c>
      <c r="P29" s="16" t="n">
        <v>0.01</v>
      </c>
      <c r="Q29" s="16" t="n">
        <v>0</v>
      </c>
      <c r="R29" s="14" t="n">
        <v>18</v>
      </c>
      <c r="S29" s="28" t="s">
        <v>28</v>
      </c>
    </row>
    <row r="30" s="13" customFormat="true" ht="13.5" hidden="false" customHeight="false" outlineLevel="0" collapsed="false">
      <c r="B30" s="75" t="s">
        <v>49</v>
      </c>
      <c r="C30" s="70" t="n">
        <f aca="false">SUM(C25:C29)</f>
        <v>540</v>
      </c>
      <c r="D30" s="71" t="n">
        <f aca="false">SUM(D25:D29)</f>
        <v>20.49</v>
      </c>
      <c r="E30" s="71" t="n">
        <f aca="false">SUM(E25:E29)</f>
        <v>10.86</v>
      </c>
      <c r="F30" s="71" t="n">
        <f aca="false">SUM(F25:F29)</f>
        <v>81.13</v>
      </c>
      <c r="G30" s="71" t="n">
        <f aca="false">SUM(G25:G29)</f>
        <v>500.85</v>
      </c>
      <c r="H30" s="71" t="n">
        <f aca="false">SUM(H25:H29)</f>
        <v>0.3128</v>
      </c>
      <c r="I30" s="71" t="n">
        <f aca="false">SUM(I25:I29)</f>
        <v>12.29</v>
      </c>
      <c r="J30" s="71" t="n">
        <f aca="false">SUM(J25:J29)</f>
        <v>1.71</v>
      </c>
      <c r="K30" s="71" t="n">
        <f aca="false">SUM(K25:K29)</f>
        <v>0.602</v>
      </c>
      <c r="L30" s="71" t="n">
        <f aca="false">SUM(L25:L29)</f>
        <v>315.07</v>
      </c>
      <c r="M30" s="71" t="n">
        <f aca="false">SUM(M25:M29)</f>
        <v>314.05</v>
      </c>
      <c r="N30" s="71" t="n">
        <f aca="false">SUM(N25:N29)</f>
        <v>48.71</v>
      </c>
      <c r="O30" s="71" t="n">
        <f aca="false">SUM(O25:O29)</f>
        <v>3.62</v>
      </c>
      <c r="P30" s="71" t="n">
        <f aca="false">SUM(P25:P29)</f>
        <v>0.3744</v>
      </c>
      <c r="Q30" s="71" t="n">
        <f aca="false">SUM(Q25:Q29)</f>
        <v>0.04</v>
      </c>
      <c r="R30" s="75"/>
      <c r="S30" s="92"/>
    </row>
    <row r="31" s="13" customFormat="true" ht="14.25" hidden="false" customHeight="false" outlineLevel="0" collapsed="false">
      <c r="B31" s="89" t="s">
        <v>50</v>
      </c>
      <c r="C31" s="90"/>
      <c r="D31" s="95" t="n">
        <f aca="false">D14+D23</f>
        <v>43.02</v>
      </c>
      <c r="E31" s="95" t="n">
        <f aca="false">E14+E23</f>
        <v>49.25</v>
      </c>
      <c r="F31" s="95" t="n">
        <f aca="false">F14+F23</f>
        <v>186.78</v>
      </c>
      <c r="G31" s="95" t="n">
        <f aca="false">G14+G23</f>
        <v>1443.55</v>
      </c>
      <c r="H31" s="95" t="n">
        <f aca="false">H14+H23</f>
        <v>2.15556</v>
      </c>
      <c r="I31" s="95" t="n">
        <f aca="false">I14+I23</f>
        <v>89.53</v>
      </c>
      <c r="J31" s="95" t="n">
        <f aca="false">J14+J23</f>
        <v>946.72</v>
      </c>
      <c r="K31" s="95" t="n">
        <f aca="false">K14+K23</f>
        <v>10.658</v>
      </c>
      <c r="L31" s="95" t="n">
        <f aca="false">L14+L23</f>
        <v>396.201</v>
      </c>
      <c r="M31" s="95" t="n">
        <f aca="false">M14+M23</f>
        <v>712.65</v>
      </c>
      <c r="N31" s="95" t="n">
        <f aca="false">N14+N23</f>
        <v>245.88</v>
      </c>
      <c r="O31" s="95" t="n">
        <f aca="false">O14+O23</f>
        <v>12.15124</v>
      </c>
      <c r="P31" s="95" t="n">
        <f aca="false">P14+P23</f>
        <v>0.88368</v>
      </c>
      <c r="Q31" s="95" t="n">
        <f aca="false">Q14+Q23</f>
        <v>19.3455</v>
      </c>
      <c r="R31" s="89"/>
      <c r="S31" s="96"/>
    </row>
    <row r="32" s="13" customFormat="true" ht="14.25" hidden="false" customHeight="false" outlineLevel="0" collapsed="false">
      <c r="B32" s="89" t="s">
        <v>51</v>
      </c>
      <c r="C32" s="90"/>
      <c r="D32" s="95" t="n">
        <f aca="false">D23+D30</f>
        <v>50.43</v>
      </c>
      <c r="E32" s="95" t="n">
        <f aca="false">E23+E30</f>
        <v>42.89</v>
      </c>
      <c r="F32" s="95" t="n">
        <f aca="false">F23+F30</f>
        <v>196.07</v>
      </c>
      <c r="G32" s="95" t="n">
        <f aca="false">G23+G30</f>
        <v>1423.76</v>
      </c>
      <c r="H32" s="95" t="n">
        <f aca="false">H23+H30</f>
        <v>1.67236</v>
      </c>
      <c r="I32" s="95" t="n">
        <f aca="false">I23+I30</f>
        <v>79.82</v>
      </c>
      <c r="J32" s="95" t="n">
        <f aca="false">J23+J30</f>
        <v>697.08</v>
      </c>
      <c r="K32" s="95" t="n">
        <f aca="false">K23+K30</f>
        <v>9.47</v>
      </c>
      <c r="L32" s="95" t="n">
        <f aca="false">L23+L30</f>
        <v>461.671</v>
      </c>
      <c r="M32" s="95" t="n">
        <f aca="false">M23+M30</f>
        <v>678.29</v>
      </c>
      <c r="N32" s="95" t="n">
        <f aca="false">N23+N30</f>
        <v>194.16</v>
      </c>
      <c r="O32" s="95" t="n">
        <f aca="false">O23+O30</f>
        <v>12.15124</v>
      </c>
      <c r="P32" s="95" t="n">
        <f aca="false">P23+P30</f>
        <v>0.99308</v>
      </c>
      <c r="Q32" s="95" t="n">
        <f aca="false">Q23+Q30</f>
        <v>0.86</v>
      </c>
      <c r="R32" s="89"/>
      <c r="S32" s="96"/>
    </row>
    <row r="33" s="13" customFormat="true" ht="12.75" hidden="false" customHeight="false" outlineLevel="0" collapsed="false"/>
    <row r="34" s="13" customFormat="true" ht="12.75" hidden="false" customHeight="false" outlineLevel="0" collapsed="false"/>
  </sheetData>
  <mergeCells count="24">
    <mergeCell ref="B3:S3"/>
    <mergeCell ref="B4:B6"/>
    <mergeCell ref="C4:C5"/>
    <mergeCell ref="D4:D5"/>
    <mergeCell ref="E4:E5"/>
    <mergeCell ref="F4:F5"/>
    <mergeCell ref="G4:G5"/>
    <mergeCell ref="H4:K4"/>
    <mergeCell ref="L4:O4"/>
    <mergeCell ref="P4:P6"/>
    <mergeCell ref="Q4:Q6"/>
    <mergeCell ref="R4:R6"/>
    <mergeCell ref="S4:S6"/>
    <mergeCell ref="H5:H6"/>
    <mergeCell ref="I5:I6"/>
    <mergeCell ref="J5:J6"/>
    <mergeCell ref="K5:K6"/>
    <mergeCell ref="L5:L6"/>
    <mergeCell ref="M5:M6"/>
    <mergeCell ref="N5:N6"/>
    <mergeCell ref="O5:O6"/>
    <mergeCell ref="B7:S7"/>
    <mergeCell ref="B8:S8"/>
    <mergeCell ref="B24:S24"/>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B3:S3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M17" activeCellId="0" sqref="M17"/>
    </sheetView>
  </sheetViews>
  <sheetFormatPr defaultColWidth="8.78125" defaultRowHeight="12.75" zeroHeight="false" outlineLevelRow="0" outlineLevelCol="0"/>
  <cols>
    <col collapsed="false" customWidth="true" hidden="false" outlineLevel="0" max="1" min="1" style="1" width="3.44"/>
    <col collapsed="false" customWidth="true" hidden="false" outlineLevel="0" max="2" min="2" style="1" width="34.11"/>
    <col collapsed="false" customWidth="true" hidden="false" outlineLevel="0" max="3" min="3" style="1" width="10.11"/>
    <col collapsed="false" customWidth="true" hidden="false" outlineLevel="0" max="4" min="4" style="1" width="9.11"/>
    <col collapsed="false" customWidth="true" hidden="false" outlineLevel="0" max="5" min="5" style="1" width="8.44"/>
    <col collapsed="false" customWidth="true" hidden="false" outlineLevel="0" max="6" min="6" style="1" width="11.44"/>
    <col collapsed="false" customWidth="true" hidden="false" outlineLevel="0" max="7" min="7" style="1" width="17.11"/>
    <col collapsed="false" customWidth="true" hidden="false" outlineLevel="0" max="8" min="8" style="1" width="9.78"/>
    <col collapsed="false" customWidth="true" hidden="false" outlineLevel="0" max="9" min="9" style="1" width="7.11"/>
    <col collapsed="false" customWidth="true" hidden="false" outlineLevel="0" max="10" min="10" style="1" width="9.44"/>
    <col collapsed="false" customWidth="true" hidden="false" outlineLevel="0" max="11" min="11" style="1" width="12.44"/>
    <col collapsed="false" customWidth="true" hidden="false" outlineLevel="0" max="12" min="12" style="1" width="10.11"/>
    <col collapsed="false" customWidth="true" hidden="false" outlineLevel="0" max="13" min="13" style="1" width="9.44"/>
    <col collapsed="false" customWidth="true" hidden="false" outlineLevel="0" max="14" min="14" style="1" width="8.44"/>
    <col collapsed="false" customWidth="true" hidden="false" outlineLevel="0" max="15" min="15" style="1" width="7.11"/>
    <col collapsed="false" customWidth="true" hidden="false" outlineLevel="0" max="16" min="16" style="1" width="9.11"/>
    <col collapsed="false" customWidth="true" hidden="false" outlineLevel="0" max="17" min="17" style="1" width="8.11"/>
    <col collapsed="false" customWidth="true" hidden="false" outlineLevel="0" max="18" min="18" style="1" width="10.33"/>
    <col collapsed="false" customWidth="true" hidden="false" outlineLevel="0" max="19" min="19" style="1" width="58.33"/>
    <col collapsed="false" customWidth="true" hidden="false" outlineLevel="0" max="20" min="20" style="1" width="3.78"/>
  </cols>
  <sheetData>
    <row r="3" customFormat="false" ht="14.25" hidden="false" customHeight="false" outlineLevel="0" collapsed="false">
      <c r="B3" s="37" t="s">
        <v>160</v>
      </c>
    </row>
    <row r="4" s="48" customFormat="true" ht="24" hidden="false" customHeight="true" outlineLevel="0" collapsed="false">
      <c r="B4" s="49" t="s">
        <v>3</v>
      </c>
      <c r="C4" s="49" t="s">
        <v>4</v>
      </c>
      <c r="D4" s="49" t="s">
        <v>5</v>
      </c>
      <c r="E4" s="49" t="s">
        <v>6</v>
      </c>
      <c r="F4" s="49" t="s">
        <v>7</v>
      </c>
      <c r="G4" s="49" t="s">
        <v>8</v>
      </c>
      <c r="H4" s="50" t="s">
        <v>9</v>
      </c>
      <c r="I4" s="50"/>
      <c r="J4" s="50"/>
      <c r="K4" s="50"/>
      <c r="L4" s="50" t="s">
        <v>10</v>
      </c>
      <c r="M4" s="50"/>
      <c r="N4" s="50"/>
      <c r="O4" s="50"/>
      <c r="P4" s="50" t="s">
        <v>11</v>
      </c>
      <c r="Q4" s="50" t="s">
        <v>12</v>
      </c>
      <c r="R4" s="50" t="s">
        <v>13</v>
      </c>
      <c r="S4" s="49" t="s">
        <v>14</v>
      </c>
    </row>
    <row r="5" s="48" customFormat="true" ht="9" hidden="false" customHeight="true" outlineLevel="0" collapsed="false">
      <c r="B5" s="49"/>
      <c r="C5" s="49"/>
      <c r="D5" s="49"/>
      <c r="E5" s="49"/>
      <c r="F5" s="49"/>
      <c r="G5" s="49"/>
      <c r="H5" s="49" t="s">
        <v>15</v>
      </c>
      <c r="I5" s="49" t="s">
        <v>16</v>
      </c>
      <c r="J5" s="49" t="s">
        <v>17</v>
      </c>
      <c r="K5" s="49" t="s">
        <v>70</v>
      </c>
      <c r="L5" s="49" t="s">
        <v>19</v>
      </c>
      <c r="M5" s="49" t="s">
        <v>20</v>
      </c>
      <c r="N5" s="49" t="s">
        <v>21</v>
      </c>
      <c r="O5" s="50" t="s">
        <v>22</v>
      </c>
      <c r="P5" s="50"/>
      <c r="Q5" s="50"/>
      <c r="R5" s="50"/>
      <c r="S5" s="49"/>
    </row>
    <row r="6" s="48" customFormat="true" ht="13.5" hidden="false" customHeight="true" outlineLevel="0" collapsed="false">
      <c r="B6" s="49"/>
      <c r="C6" s="51" t="s">
        <v>23</v>
      </c>
      <c r="D6" s="52" t="s">
        <v>23</v>
      </c>
      <c r="E6" s="52" t="s">
        <v>23</v>
      </c>
      <c r="F6" s="52" t="s">
        <v>23</v>
      </c>
      <c r="G6" s="52" t="s">
        <v>24</v>
      </c>
      <c r="H6" s="49"/>
      <c r="I6" s="49"/>
      <c r="J6" s="49"/>
      <c r="K6" s="49"/>
      <c r="L6" s="49"/>
      <c r="M6" s="49"/>
      <c r="N6" s="49"/>
      <c r="O6" s="50"/>
      <c r="P6" s="50"/>
      <c r="Q6" s="50"/>
      <c r="R6" s="50"/>
      <c r="S6" s="49"/>
    </row>
    <row r="7" customFormat="false" ht="15" hidden="false" customHeight="true" outlineLevel="0" collapsed="false">
      <c r="B7" s="11" t="s">
        <v>71</v>
      </c>
      <c r="C7" s="11"/>
      <c r="D7" s="11"/>
      <c r="E7" s="11"/>
      <c r="F7" s="11"/>
      <c r="G7" s="11"/>
      <c r="H7" s="11"/>
      <c r="I7" s="11"/>
      <c r="J7" s="11"/>
      <c r="K7" s="11"/>
      <c r="L7" s="11"/>
      <c r="M7" s="11"/>
      <c r="N7" s="11"/>
      <c r="O7" s="11"/>
      <c r="P7" s="11"/>
      <c r="Q7" s="11"/>
      <c r="R7" s="11"/>
      <c r="S7" s="11"/>
    </row>
    <row r="8" customFormat="false" ht="15.75" hidden="false" customHeight="true" outlineLevel="0" collapsed="false">
      <c r="B8" s="35" t="s">
        <v>26</v>
      </c>
      <c r="C8" s="35"/>
      <c r="D8" s="35"/>
      <c r="E8" s="35"/>
      <c r="F8" s="35"/>
      <c r="G8" s="35"/>
      <c r="H8" s="35"/>
      <c r="I8" s="35"/>
      <c r="J8" s="35"/>
      <c r="K8" s="35"/>
      <c r="L8" s="35"/>
      <c r="M8" s="35"/>
      <c r="N8" s="35"/>
      <c r="O8" s="35"/>
      <c r="P8" s="35"/>
      <c r="Q8" s="35"/>
      <c r="R8" s="35"/>
      <c r="S8" s="35"/>
    </row>
    <row r="9" s="13" customFormat="true" ht="13.5" hidden="false" customHeight="false" outlineLevel="0" collapsed="false">
      <c r="B9" s="14" t="s">
        <v>161</v>
      </c>
      <c r="C9" s="15" t="n">
        <v>170</v>
      </c>
      <c r="D9" s="16" t="n">
        <v>12</v>
      </c>
      <c r="E9" s="16" t="n">
        <v>9.023</v>
      </c>
      <c r="F9" s="16" t="n">
        <v>26.06</v>
      </c>
      <c r="G9" s="16" t="n">
        <v>371.65</v>
      </c>
      <c r="H9" s="16" t="n">
        <v>0.072</v>
      </c>
      <c r="I9" s="16" t="n">
        <v>0.7</v>
      </c>
      <c r="J9" s="16" t="n">
        <v>340</v>
      </c>
      <c r="K9" s="16" t="n">
        <v>5.78</v>
      </c>
      <c r="L9" s="16" t="n">
        <v>176.16</v>
      </c>
      <c r="M9" s="16" t="n">
        <v>303.11</v>
      </c>
      <c r="N9" s="16" t="n">
        <v>50.83</v>
      </c>
      <c r="O9" s="16" t="n">
        <v>0.7</v>
      </c>
      <c r="P9" s="16" t="n">
        <v>0.9</v>
      </c>
      <c r="Q9" s="16" t="n">
        <v>2.99</v>
      </c>
      <c r="R9" s="14" t="n">
        <v>241</v>
      </c>
      <c r="S9" s="14" t="s">
        <v>28</v>
      </c>
    </row>
    <row r="10" s="13" customFormat="true" ht="13.5" hidden="false" customHeight="false" outlineLevel="0" collapsed="false">
      <c r="B10" s="14" t="s">
        <v>73</v>
      </c>
      <c r="C10" s="15" t="n">
        <v>30</v>
      </c>
      <c r="D10" s="17" t="n">
        <v>1.5</v>
      </c>
      <c r="E10" s="17" t="n">
        <v>2.55</v>
      </c>
      <c r="F10" s="17" t="n">
        <v>16.65</v>
      </c>
      <c r="G10" s="17" t="n">
        <v>96</v>
      </c>
      <c r="H10" s="17" t="n">
        <v>0.02</v>
      </c>
      <c r="I10" s="17" t="n">
        <v>0.06</v>
      </c>
      <c r="J10" s="17" t="n">
        <v>13.2</v>
      </c>
      <c r="K10" s="17" t="n">
        <v>0.6</v>
      </c>
      <c r="L10" s="17" t="n">
        <v>92.1</v>
      </c>
      <c r="M10" s="17" t="n">
        <v>65.7</v>
      </c>
      <c r="N10" s="17" t="n">
        <v>10.2</v>
      </c>
      <c r="O10" s="17" t="n">
        <v>0.6</v>
      </c>
      <c r="P10" s="17" t="n">
        <v>0.12</v>
      </c>
      <c r="Q10" s="17" t="n">
        <v>0</v>
      </c>
      <c r="R10" s="14" t="n">
        <v>371</v>
      </c>
      <c r="S10" s="14" t="s">
        <v>28</v>
      </c>
    </row>
    <row r="11" s="13" customFormat="true" ht="13.5" hidden="false" customHeight="false" outlineLevel="0" collapsed="false">
      <c r="B11" s="14" t="s">
        <v>74</v>
      </c>
      <c r="C11" s="15" t="n">
        <v>180</v>
      </c>
      <c r="D11" s="16" t="n">
        <v>0.2</v>
      </c>
      <c r="E11" s="16" t="n">
        <v>0</v>
      </c>
      <c r="F11" s="16" t="n">
        <v>9.05</v>
      </c>
      <c r="G11" s="16" t="n">
        <v>36</v>
      </c>
      <c r="H11" s="16" t="n">
        <v>0</v>
      </c>
      <c r="I11" s="16" t="n">
        <v>0</v>
      </c>
      <c r="J11" s="16" t="n">
        <v>0</v>
      </c>
      <c r="K11" s="16" t="n">
        <v>0</v>
      </c>
      <c r="L11" s="16" t="n">
        <v>5.22</v>
      </c>
      <c r="M11" s="16" t="n">
        <v>8.24</v>
      </c>
      <c r="N11" s="16" t="n">
        <v>4.44</v>
      </c>
      <c r="O11" s="16" t="n">
        <v>0.85</v>
      </c>
      <c r="P11" s="16" t="n">
        <v>0.01</v>
      </c>
      <c r="Q11" s="16" t="n">
        <v>0</v>
      </c>
      <c r="R11" s="14" t="n">
        <v>420</v>
      </c>
      <c r="S11" s="14" t="s">
        <v>28</v>
      </c>
    </row>
    <row r="12" s="13" customFormat="true" ht="27.6" hidden="false" customHeight="true" outlineLevel="0" collapsed="false">
      <c r="B12" s="28" t="s">
        <v>31</v>
      </c>
      <c r="C12" s="15" t="n">
        <v>100</v>
      </c>
      <c r="D12" s="16" t="n">
        <v>0.8</v>
      </c>
      <c r="E12" s="16" t="n">
        <v>0.4</v>
      </c>
      <c r="F12" s="16" t="n">
        <v>8.1</v>
      </c>
      <c r="G12" s="16" t="n">
        <v>47</v>
      </c>
      <c r="H12" s="16" t="n">
        <v>0.03</v>
      </c>
      <c r="I12" s="16" t="n">
        <v>10</v>
      </c>
      <c r="J12" s="16" t="n">
        <v>0</v>
      </c>
      <c r="K12" s="16" t="n">
        <v>0.2</v>
      </c>
      <c r="L12" s="16" t="n">
        <v>44</v>
      </c>
      <c r="M12" s="16" t="n">
        <v>100</v>
      </c>
      <c r="N12" s="16" t="n">
        <v>11</v>
      </c>
      <c r="O12" s="16" t="n">
        <v>0.1</v>
      </c>
      <c r="P12" s="16" t="n">
        <v>0.03</v>
      </c>
      <c r="Q12" s="16" t="n">
        <v>0</v>
      </c>
      <c r="R12" s="14" t="n">
        <v>396</v>
      </c>
      <c r="S12" s="14" t="s">
        <v>28</v>
      </c>
    </row>
    <row r="13" s="13" customFormat="true" ht="13.5" hidden="false" customHeight="false" outlineLevel="0" collapsed="false">
      <c r="B13" s="14" t="s">
        <v>32</v>
      </c>
      <c r="C13" s="15" t="n">
        <v>10</v>
      </c>
      <c r="D13" s="16" t="n">
        <v>0.08</v>
      </c>
      <c r="E13" s="16" t="n">
        <v>7.2</v>
      </c>
      <c r="F13" s="16" t="n">
        <v>0.08</v>
      </c>
      <c r="G13" s="16" t="n">
        <v>74.89</v>
      </c>
      <c r="H13" s="16" t="n">
        <v>0</v>
      </c>
      <c r="I13" s="16" t="n">
        <v>0</v>
      </c>
      <c r="J13" s="16" t="n">
        <v>30</v>
      </c>
      <c r="K13" s="16" t="n">
        <v>0.1</v>
      </c>
      <c r="L13" s="16" t="n">
        <v>1.2</v>
      </c>
      <c r="M13" s="16" t="n">
        <v>0.05</v>
      </c>
      <c r="N13" s="16" t="n">
        <v>0</v>
      </c>
      <c r="O13" s="16" t="n">
        <v>0.02</v>
      </c>
      <c r="P13" s="16" t="n">
        <v>0.01</v>
      </c>
      <c r="Q13" s="16" t="n">
        <v>0.9</v>
      </c>
      <c r="R13" s="14" t="n">
        <v>13</v>
      </c>
      <c r="S13" s="14" t="s">
        <v>28</v>
      </c>
    </row>
    <row r="14" s="13" customFormat="true" ht="13.5" hidden="false" customHeight="false" outlineLevel="0" collapsed="false">
      <c r="B14" s="14" t="s">
        <v>33</v>
      </c>
      <c r="C14" s="15" t="n">
        <v>60</v>
      </c>
      <c r="D14" s="16" t="n">
        <v>4</v>
      </c>
      <c r="E14" s="16" t="n">
        <v>2.7</v>
      </c>
      <c r="F14" s="16" t="n">
        <v>30.6</v>
      </c>
      <c r="G14" s="16" t="n">
        <v>164.4</v>
      </c>
      <c r="H14" s="16" t="n">
        <v>0.06</v>
      </c>
      <c r="I14" s="16" t="n">
        <v>0</v>
      </c>
      <c r="J14" s="16" t="n">
        <v>0</v>
      </c>
      <c r="K14" s="16" t="n">
        <v>0.96</v>
      </c>
      <c r="L14" s="16" t="n">
        <v>14.55</v>
      </c>
      <c r="M14" s="16" t="n">
        <v>0</v>
      </c>
      <c r="N14" s="16" t="n">
        <v>8.4</v>
      </c>
      <c r="O14" s="16" t="n">
        <v>2.22</v>
      </c>
      <c r="P14" s="16" t="n">
        <v>0.015</v>
      </c>
      <c r="Q14" s="16" t="n">
        <v>0</v>
      </c>
      <c r="R14" s="14" t="n">
        <v>18</v>
      </c>
      <c r="S14" s="14" t="s">
        <v>28</v>
      </c>
    </row>
    <row r="15" s="13" customFormat="true" ht="13.5" hidden="false" customHeight="false" outlineLevel="0" collapsed="false">
      <c r="B15" s="75" t="s">
        <v>34</v>
      </c>
      <c r="C15" s="70" t="n">
        <f aca="false">SUM(C9:C14)</f>
        <v>550</v>
      </c>
      <c r="D15" s="71" t="n">
        <f aca="false">SUM(D9:D14)</f>
        <v>18.58</v>
      </c>
      <c r="E15" s="71" t="n">
        <f aca="false">SUM(E9:E14)</f>
        <v>21.873</v>
      </c>
      <c r="F15" s="71" t="n">
        <f aca="false">SUM(F9:F14)</f>
        <v>90.54</v>
      </c>
      <c r="G15" s="71" t="n">
        <f aca="false">SUM(G9:G14)</f>
        <v>789.94</v>
      </c>
      <c r="H15" s="71" t="n">
        <f aca="false">SUM(H9:H14)</f>
        <v>0.182</v>
      </c>
      <c r="I15" s="71" t="n">
        <f aca="false">SUM(I9:I14)</f>
        <v>10.76</v>
      </c>
      <c r="J15" s="71" t="n">
        <f aca="false">SUM(J9:J14)</f>
        <v>383.2</v>
      </c>
      <c r="K15" s="71" t="n">
        <f aca="false">SUM(K9:K14)</f>
        <v>7.64</v>
      </c>
      <c r="L15" s="71" t="n">
        <f aca="false">SUM(L9:L14)</f>
        <v>333.23</v>
      </c>
      <c r="M15" s="71" t="n">
        <f aca="false">SUM(M9:M14)</f>
        <v>477.1</v>
      </c>
      <c r="N15" s="71" t="n">
        <f aca="false">SUM(N9:N14)</f>
        <v>84.87</v>
      </c>
      <c r="O15" s="71" t="n">
        <f aca="false">SUM(O9:O14)</f>
        <v>4.49</v>
      </c>
      <c r="P15" s="71" t="n">
        <f aca="false">SUM(P9:P14)</f>
        <v>1.085</v>
      </c>
      <c r="Q15" s="71" t="n">
        <f aca="false">SUM(Q9:Q14)</f>
        <v>3.89</v>
      </c>
      <c r="R15" s="75"/>
      <c r="S15" s="92"/>
    </row>
    <row r="16" s="13" customFormat="true" ht="13.5" hidden="false" customHeight="false" outlineLevel="0" collapsed="false">
      <c r="B16" s="36" t="s">
        <v>35</v>
      </c>
      <c r="C16" s="36"/>
      <c r="D16" s="36"/>
      <c r="E16" s="36"/>
      <c r="F16" s="36"/>
      <c r="G16" s="36"/>
      <c r="H16" s="36"/>
      <c r="I16" s="36"/>
      <c r="J16" s="36"/>
      <c r="K16" s="36"/>
      <c r="L16" s="36"/>
      <c r="M16" s="36"/>
      <c r="N16" s="36"/>
      <c r="O16" s="36"/>
      <c r="P16" s="36"/>
      <c r="Q16" s="36"/>
      <c r="R16" s="36"/>
      <c r="S16" s="36"/>
    </row>
    <row r="17" s="13" customFormat="true" ht="25.35" hidden="false" customHeight="false" outlineLevel="0" collapsed="false">
      <c r="B17" s="38" t="s">
        <v>75</v>
      </c>
      <c r="C17" s="15" t="n">
        <v>100</v>
      </c>
      <c r="D17" s="16" t="n">
        <v>0.9</v>
      </c>
      <c r="E17" s="16" t="n">
        <v>11</v>
      </c>
      <c r="F17" s="16" t="n">
        <v>2.2</v>
      </c>
      <c r="G17" s="16" t="n">
        <v>16</v>
      </c>
      <c r="H17" s="16" t="n">
        <v>0.008</v>
      </c>
      <c r="I17" s="16" t="n">
        <v>5.7</v>
      </c>
      <c r="J17" s="16" t="n">
        <v>0</v>
      </c>
      <c r="K17" s="16" t="n">
        <v>0.1</v>
      </c>
      <c r="L17" s="16" t="n">
        <v>37</v>
      </c>
      <c r="M17" s="16" t="n">
        <v>8</v>
      </c>
      <c r="N17" s="16" t="n">
        <v>8</v>
      </c>
      <c r="O17" s="16" t="n">
        <v>0.6</v>
      </c>
      <c r="P17" s="16" t="n">
        <v>0.008</v>
      </c>
      <c r="Q17" s="16" t="n">
        <v>0</v>
      </c>
      <c r="R17" s="26" t="s">
        <v>77</v>
      </c>
      <c r="S17" s="14" t="s">
        <v>28</v>
      </c>
    </row>
    <row r="18" s="13" customFormat="true" ht="25.35" hidden="false" customHeight="false" outlineLevel="0" collapsed="false">
      <c r="B18" s="97" t="s">
        <v>78</v>
      </c>
      <c r="C18" s="98" t="n">
        <v>250</v>
      </c>
      <c r="D18" s="17" t="n">
        <v>0.58</v>
      </c>
      <c r="E18" s="17" t="n">
        <v>5.92</v>
      </c>
      <c r="F18" s="17" t="n">
        <v>30.25</v>
      </c>
      <c r="G18" s="17" t="n">
        <v>175.4</v>
      </c>
      <c r="H18" s="17" t="n">
        <v>0.29</v>
      </c>
      <c r="I18" s="17" t="n">
        <v>11.5</v>
      </c>
      <c r="J18" s="17" t="n">
        <v>125</v>
      </c>
      <c r="K18" s="17" t="n">
        <v>0.1</v>
      </c>
      <c r="L18" s="17" t="n">
        <v>49.25</v>
      </c>
      <c r="M18" s="17" t="n">
        <v>173.95</v>
      </c>
      <c r="N18" s="17" t="n">
        <v>48.25</v>
      </c>
      <c r="O18" s="17" t="n">
        <v>0.04</v>
      </c>
      <c r="P18" s="17" t="n">
        <v>0.08</v>
      </c>
      <c r="Q18" s="17" t="n">
        <v>0</v>
      </c>
      <c r="R18" s="14" t="n">
        <v>132</v>
      </c>
      <c r="S18" s="14" t="s">
        <v>28</v>
      </c>
    </row>
    <row r="19" s="13" customFormat="true" ht="13.5" hidden="false" customHeight="false" outlineLevel="0" collapsed="false">
      <c r="B19" s="14" t="s">
        <v>162</v>
      </c>
      <c r="C19" s="15" t="n">
        <v>100</v>
      </c>
      <c r="D19" s="16" t="n">
        <v>13.35</v>
      </c>
      <c r="E19" s="16" t="n">
        <v>7.9</v>
      </c>
      <c r="F19" s="16" t="n">
        <v>21.25</v>
      </c>
      <c r="G19" s="16" t="n">
        <v>340</v>
      </c>
      <c r="H19" s="16" t="n">
        <v>0.1</v>
      </c>
      <c r="I19" s="16" t="n">
        <v>0.3</v>
      </c>
      <c r="J19" s="16" t="n">
        <v>0.06</v>
      </c>
      <c r="K19" s="16" t="n">
        <v>0.011</v>
      </c>
      <c r="L19" s="16" t="n">
        <v>10</v>
      </c>
      <c r="M19" s="16" t="n">
        <v>49</v>
      </c>
      <c r="N19" s="16" t="n">
        <v>22</v>
      </c>
      <c r="O19" s="16" t="n">
        <v>1</v>
      </c>
      <c r="P19" s="16" t="n">
        <v>0.24</v>
      </c>
      <c r="Q19" s="16" t="n">
        <v>0</v>
      </c>
      <c r="R19" s="14" t="n">
        <v>613</v>
      </c>
      <c r="S19" s="14" t="s">
        <v>30</v>
      </c>
    </row>
    <row r="20" s="13" customFormat="true" ht="13.8" hidden="false" customHeight="false" outlineLevel="0" collapsed="false">
      <c r="B20" s="28" t="s">
        <v>45</v>
      </c>
      <c r="C20" s="15" t="n">
        <v>180</v>
      </c>
      <c r="D20" s="16" t="n">
        <v>1</v>
      </c>
      <c r="E20" s="16" t="n">
        <v>6</v>
      </c>
      <c r="F20" s="16" t="n">
        <v>48.65</v>
      </c>
      <c r="G20" s="16" t="n">
        <v>219</v>
      </c>
      <c r="H20" s="16" t="n">
        <v>0.01</v>
      </c>
      <c r="I20" s="16" t="n">
        <v>2.63</v>
      </c>
      <c r="J20" s="16" t="n">
        <v>0</v>
      </c>
      <c r="K20" s="16" t="n">
        <v>0.27</v>
      </c>
      <c r="L20" s="16" t="n">
        <v>142</v>
      </c>
      <c r="M20" s="16" t="n">
        <v>32.94</v>
      </c>
      <c r="N20" s="16" t="n">
        <v>28.08</v>
      </c>
      <c r="O20" s="16" t="n">
        <v>0.92</v>
      </c>
      <c r="P20" s="16" t="n">
        <v>0.01</v>
      </c>
      <c r="Q20" s="16" t="n">
        <v>0</v>
      </c>
      <c r="R20" s="14" t="n">
        <v>200</v>
      </c>
      <c r="S20" s="14" t="s">
        <v>28</v>
      </c>
    </row>
    <row r="21" s="13" customFormat="true" ht="25.35" hidden="false" customHeight="false" outlineLevel="0" collapsed="false">
      <c r="B21" s="28" t="s">
        <v>80</v>
      </c>
      <c r="C21" s="15" t="n">
        <v>180</v>
      </c>
      <c r="D21" s="16" t="n">
        <v>0.4</v>
      </c>
      <c r="E21" s="16" t="n">
        <v>0.04</v>
      </c>
      <c r="F21" s="16" t="n">
        <v>21.15</v>
      </c>
      <c r="G21" s="16" t="n">
        <v>58.59</v>
      </c>
      <c r="H21" s="16" t="n">
        <v>0.01</v>
      </c>
      <c r="I21" s="16" t="n">
        <v>2.7</v>
      </c>
      <c r="J21" s="16" t="n">
        <v>0</v>
      </c>
      <c r="K21" s="16" t="n">
        <v>0.2</v>
      </c>
      <c r="L21" s="16" t="n">
        <v>7.2</v>
      </c>
      <c r="M21" s="16" t="n">
        <v>212</v>
      </c>
      <c r="N21" s="16" t="n">
        <v>4.68</v>
      </c>
      <c r="O21" s="16" t="n">
        <v>0.18</v>
      </c>
      <c r="P21" s="16" t="n">
        <v>0.01</v>
      </c>
      <c r="Q21" s="16" t="n">
        <v>0</v>
      </c>
      <c r="R21" s="14" t="n">
        <v>457</v>
      </c>
      <c r="S21" s="14" t="s">
        <v>28</v>
      </c>
    </row>
    <row r="22" s="13" customFormat="true" ht="13.5" hidden="false" customHeight="false" outlineLevel="0" collapsed="false">
      <c r="B22" s="14" t="s">
        <v>33</v>
      </c>
      <c r="C22" s="15" t="n">
        <v>20</v>
      </c>
      <c r="D22" s="16" t="n">
        <v>2</v>
      </c>
      <c r="E22" s="16" t="n">
        <v>0.9</v>
      </c>
      <c r="F22" s="16" t="n">
        <v>10.2</v>
      </c>
      <c r="G22" s="16" t="n">
        <v>54.8</v>
      </c>
      <c r="H22" s="16" t="n">
        <v>0.022</v>
      </c>
      <c r="I22" s="16" t="n">
        <v>0</v>
      </c>
      <c r="J22" s="16" t="n">
        <v>0</v>
      </c>
      <c r="K22" s="16" t="n">
        <v>0.34</v>
      </c>
      <c r="L22" s="16" t="n">
        <v>4.7</v>
      </c>
      <c r="M22" s="16" t="n">
        <v>0</v>
      </c>
      <c r="N22" s="16" t="n">
        <v>2.6</v>
      </c>
      <c r="O22" s="16" t="n">
        <v>0.24</v>
      </c>
      <c r="P22" s="16" t="n">
        <v>0.006</v>
      </c>
      <c r="Q22" s="16" t="n">
        <v>0</v>
      </c>
      <c r="R22" s="26" t="n">
        <v>18</v>
      </c>
      <c r="S22" s="14" t="s">
        <v>28</v>
      </c>
    </row>
    <row r="23" s="13" customFormat="true" ht="13.5" hidden="false" customHeight="false" outlineLevel="0" collapsed="false">
      <c r="B23" s="25" t="s">
        <v>41</v>
      </c>
      <c r="C23" s="15" t="n">
        <v>40</v>
      </c>
      <c r="D23" s="16" t="n">
        <v>3</v>
      </c>
      <c r="E23" s="16" t="n">
        <v>1</v>
      </c>
      <c r="F23" s="16" t="n">
        <v>17</v>
      </c>
      <c r="G23" s="16" t="n">
        <v>103.6</v>
      </c>
      <c r="H23" s="16" t="n">
        <v>0.044</v>
      </c>
      <c r="I23" s="16" t="n">
        <v>0</v>
      </c>
      <c r="J23" s="16" t="n">
        <v>0</v>
      </c>
      <c r="K23" s="16" t="n">
        <v>0.638</v>
      </c>
      <c r="L23" s="16" t="n">
        <v>11.6</v>
      </c>
      <c r="M23" s="16" t="n">
        <v>0</v>
      </c>
      <c r="N23" s="16" t="n">
        <v>5.6</v>
      </c>
      <c r="O23" s="16" t="n">
        <v>1.48</v>
      </c>
      <c r="P23" s="16" t="n">
        <v>0.012</v>
      </c>
      <c r="Q23" s="16" t="n">
        <v>0</v>
      </c>
      <c r="R23" s="26" t="n">
        <v>19</v>
      </c>
      <c r="S23" s="14" t="s">
        <v>28</v>
      </c>
    </row>
    <row r="24" s="13" customFormat="true" ht="13.5" hidden="false" customHeight="false" outlineLevel="0" collapsed="false">
      <c r="B24" s="75" t="s">
        <v>42</v>
      </c>
      <c r="C24" s="70" t="n">
        <f aca="false">SUM(C17:C23)</f>
        <v>870</v>
      </c>
      <c r="D24" s="71" t="n">
        <f aca="false">SUM(D17:D23)</f>
        <v>21.23</v>
      </c>
      <c r="E24" s="71" t="n">
        <f aca="false">SUM(E17:E23)</f>
        <v>32.76</v>
      </c>
      <c r="F24" s="71" t="n">
        <f aca="false">SUM(F17:F23)</f>
        <v>150.7</v>
      </c>
      <c r="G24" s="71" t="n">
        <f aca="false">SUM(G17:G23)</f>
        <v>967.39</v>
      </c>
      <c r="H24" s="71" t="n">
        <f aca="false">SUM(H17:H23)</f>
        <v>0.484</v>
      </c>
      <c r="I24" s="71" t="n">
        <f aca="false">SUM(I17:I23)</f>
        <v>22.83</v>
      </c>
      <c r="J24" s="71" t="n">
        <f aca="false">SUM(J17:J23)</f>
        <v>125.06</v>
      </c>
      <c r="K24" s="71" t="n">
        <f aca="false">SUM(K17:K23)</f>
        <v>1.659</v>
      </c>
      <c r="L24" s="71" t="n">
        <f aca="false">SUM(L17:L23)</f>
        <v>261.75</v>
      </c>
      <c r="M24" s="71" t="n">
        <f aca="false">SUM(M17:M23)</f>
        <v>475.89</v>
      </c>
      <c r="N24" s="71" t="n">
        <f aca="false">SUM(N17:N23)</f>
        <v>119.21</v>
      </c>
      <c r="O24" s="71" t="n">
        <f aca="false">SUM(O17:O23)</f>
        <v>4.46</v>
      </c>
      <c r="P24" s="71" t="n">
        <f aca="false">SUM(P17:P23)</f>
        <v>0.366</v>
      </c>
      <c r="Q24" s="71" t="n">
        <f aca="false">SUM(Q17:Q23)</f>
        <v>0</v>
      </c>
      <c r="R24" s="75"/>
      <c r="S24" s="92"/>
    </row>
    <row r="25" s="13" customFormat="true" ht="13.5" hidden="false" customHeight="false" outlineLevel="0" collapsed="false">
      <c r="B25" s="36" t="s">
        <v>43</v>
      </c>
      <c r="C25" s="36"/>
      <c r="D25" s="36"/>
      <c r="E25" s="36"/>
      <c r="F25" s="36"/>
      <c r="G25" s="36"/>
      <c r="H25" s="36"/>
      <c r="I25" s="36"/>
      <c r="J25" s="36"/>
      <c r="K25" s="36"/>
      <c r="L25" s="36"/>
      <c r="M25" s="36"/>
      <c r="N25" s="36"/>
      <c r="O25" s="36"/>
      <c r="P25" s="36"/>
      <c r="Q25" s="36"/>
      <c r="R25" s="36"/>
      <c r="S25" s="36"/>
    </row>
    <row r="26" s="13" customFormat="true" ht="13.5" hidden="false" customHeight="false" outlineLevel="0" collapsed="false">
      <c r="B26" s="14" t="s">
        <v>81</v>
      </c>
      <c r="C26" s="15" t="n">
        <v>200</v>
      </c>
      <c r="D26" s="16" t="n">
        <v>18</v>
      </c>
      <c r="E26" s="16" t="n">
        <v>23</v>
      </c>
      <c r="F26" s="16" t="n">
        <v>30</v>
      </c>
      <c r="G26" s="16" t="n">
        <v>409</v>
      </c>
      <c r="H26" s="16" t="n">
        <v>0.13</v>
      </c>
      <c r="I26" s="16" t="n">
        <v>9.1</v>
      </c>
      <c r="J26" s="16" t="n">
        <v>0.3</v>
      </c>
      <c r="K26" s="16" t="n">
        <v>6.03</v>
      </c>
      <c r="L26" s="16" t="n">
        <v>290</v>
      </c>
      <c r="M26" s="16" t="n">
        <v>243</v>
      </c>
      <c r="N26" s="16" t="n">
        <v>39</v>
      </c>
      <c r="O26" s="16" t="n">
        <v>2</v>
      </c>
      <c r="P26" s="16" t="n">
        <v>0.2</v>
      </c>
      <c r="Q26" s="16" t="n">
        <v>0.3</v>
      </c>
      <c r="R26" s="14" t="n">
        <v>404</v>
      </c>
      <c r="S26" s="14" t="s">
        <v>30</v>
      </c>
    </row>
    <row r="27" s="13" customFormat="true" ht="27" hidden="false" customHeight="false" outlineLevel="0" collapsed="false">
      <c r="B27" s="28" t="s">
        <v>82</v>
      </c>
      <c r="C27" s="15" t="n">
        <v>200</v>
      </c>
      <c r="D27" s="16" t="n">
        <v>0.2</v>
      </c>
      <c r="E27" s="16" t="n">
        <v>0</v>
      </c>
      <c r="F27" s="16" t="n">
        <v>21</v>
      </c>
      <c r="G27" s="16" t="n">
        <v>86</v>
      </c>
      <c r="H27" s="16" t="n">
        <v>0.01</v>
      </c>
      <c r="I27" s="16" t="n">
        <v>40</v>
      </c>
      <c r="J27" s="16" t="n">
        <v>0</v>
      </c>
      <c r="K27" s="16" t="n">
        <v>0.14</v>
      </c>
      <c r="L27" s="16" t="n">
        <v>2.48</v>
      </c>
      <c r="M27" s="16" t="n">
        <v>6.6</v>
      </c>
      <c r="N27" s="16" t="n">
        <v>7.82</v>
      </c>
      <c r="O27" s="16" t="n">
        <v>0.32</v>
      </c>
      <c r="P27" s="16" t="n">
        <v>0.01</v>
      </c>
      <c r="Q27" s="16" t="n">
        <v>0</v>
      </c>
      <c r="R27" s="14" t="n">
        <v>457</v>
      </c>
      <c r="S27" s="14" t="s">
        <v>28</v>
      </c>
    </row>
    <row r="28" s="13" customFormat="true" ht="40.5" hidden="false" customHeight="true" outlineLevel="0" collapsed="false">
      <c r="B28" s="28" t="s">
        <v>163</v>
      </c>
      <c r="C28" s="15" t="n">
        <v>100</v>
      </c>
      <c r="D28" s="16" t="n">
        <v>1.55</v>
      </c>
      <c r="E28" s="16" t="n">
        <v>6.88</v>
      </c>
      <c r="F28" s="16" t="n">
        <v>11.73</v>
      </c>
      <c r="G28" s="16" t="n">
        <v>115.97</v>
      </c>
      <c r="H28" s="16" t="n">
        <v>0.01</v>
      </c>
      <c r="I28" s="16" t="n">
        <v>3.45</v>
      </c>
      <c r="J28" s="16" t="n">
        <v>3.5</v>
      </c>
      <c r="K28" s="16" t="n">
        <v>0.08</v>
      </c>
      <c r="L28" s="16" t="n">
        <v>43.49</v>
      </c>
      <c r="M28" s="16" t="n">
        <v>48.5</v>
      </c>
      <c r="N28" s="16" t="n">
        <v>36.6</v>
      </c>
      <c r="O28" s="16" t="n">
        <v>0.35</v>
      </c>
      <c r="P28" s="16" t="n">
        <v>0.03</v>
      </c>
      <c r="Q28" s="16" t="n">
        <v>0</v>
      </c>
      <c r="R28" s="26" t="s">
        <v>84</v>
      </c>
      <c r="S28" s="28" t="s">
        <v>85</v>
      </c>
    </row>
    <row r="29" s="13" customFormat="true" ht="13.5" hidden="false" customHeight="false" outlineLevel="0" collapsed="false">
      <c r="B29" s="14" t="s">
        <v>33</v>
      </c>
      <c r="C29" s="15" t="n">
        <v>40</v>
      </c>
      <c r="D29" s="16" t="n">
        <v>4</v>
      </c>
      <c r="E29" s="16" t="n">
        <v>1.8</v>
      </c>
      <c r="F29" s="16" t="n">
        <v>20.4</v>
      </c>
      <c r="G29" s="16" t="n">
        <v>109.6</v>
      </c>
      <c r="H29" s="16" t="n">
        <v>0.044</v>
      </c>
      <c r="I29" s="16" t="n">
        <v>0</v>
      </c>
      <c r="J29" s="16" t="n">
        <v>0</v>
      </c>
      <c r="K29" s="16" t="n">
        <v>0.64</v>
      </c>
      <c r="L29" s="16" t="n">
        <v>9.7</v>
      </c>
      <c r="M29" s="16" t="n">
        <v>0</v>
      </c>
      <c r="N29" s="16" t="n">
        <v>5.6</v>
      </c>
      <c r="O29" s="16" t="n">
        <v>1.48</v>
      </c>
      <c r="P29" s="16" t="n">
        <v>0.012</v>
      </c>
      <c r="Q29" s="16" t="n">
        <v>0</v>
      </c>
      <c r="R29" s="14" t="n">
        <v>18</v>
      </c>
      <c r="S29" s="14" t="s">
        <v>28</v>
      </c>
    </row>
    <row r="30" s="13" customFormat="true" ht="13.5" hidden="false" customHeight="false" outlineLevel="0" collapsed="false">
      <c r="B30" s="75" t="s">
        <v>49</v>
      </c>
      <c r="C30" s="99" t="n">
        <f aca="false">SUM(C26:C29)</f>
        <v>540</v>
      </c>
      <c r="D30" s="100" t="n">
        <f aca="false">SUM(D26:D29)</f>
        <v>23.75</v>
      </c>
      <c r="E30" s="100" t="n">
        <f aca="false">SUM(E26:E29)</f>
        <v>31.68</v>
      </c>
      <c r="F30" s="100" t="n">
        <f aca="false">SUM(F26:F29)</f>
        <v>83.13</v>
      </c>
      <c r="G30" s="100" t="n">
        <f aca="false">SUM(G26:G29)</f>
        <v>720.57</v>
      </c>
      <c r="H30" s="100" t="n">
        <f aca="false">SUM(H26:H29)</f>
        <v>0.194</v>
      </c>
      <c r="I30" s="100" t="n">
        <f aca="false">SUM(I26:I29)</f>
        <v>52.55</v>
      </c>
      <c r="J30" s="100" t="n">
        <f aca="false">SUM(J26:J29)</f>
        <v>3.8</v>
      </c>
      <c r="K30" s="100" t="n">
        <f aca="false">SUM(K26:K29)</f>
        <v>6.89</v>
      </c>
      <c r="L30" s="100" t="n">
        <f aca="false">SUM(L26:L29)</f>
        <v>345.67</v>
      </c>
      <c r="M30" s="100" t="n">
        <f aca="false">SUM(M26:M29)</f>
        <v>298.1</v>
      </c>
      <c r="N30" s="100" t="n">
        <f aca="false">SUM(N26:N29)</f>
        <v>89.02</v>
      </c>
      <c r="O30" s="100" t="n">
        <f aca="false">SUM(O26:O29)</f>
        <v>4.15</v>
      </c>
      <c r="P30" s="100" t="n">
        <f aca="false">SUM(P26:P29)</f>
        <v>0.252</v>
      </c>
      <c r="Q30" s="100" t="n">
        <f aca="false">SUM(Q26:Q29)</f>
        <v>0.3</v>
      </c>
      <c r="R30" s="101"/>
      <c r="S30" s="102"/>
    </row>
    <row r="31" s="13" customFormat="true" ht="14.25" hidden="false" customHeight="false" outlineLevel="0" collapsed="false">
      <c r="B31" s="89" t="s">
        <v>50</v>
      </c>
      <c r="C31" s="90"/>
      <c r="D31" s="95" t="n">
        <f aca="false">D15+D24</f>
        <v>39.81</v>
      </c>
      <c r="E31" s="95" t="n">
        <f aca="false">E15+E24</f>
        <v>54.633</v>
      </c>
      <c r="F31" s="95" t="n">
        <f aca="false">F15+F24</f>
        <v>241.24</v>
      </c>
      <c r="G31" s="95" t="n">
        <f aca="false">G15+G24</f>
        <v>1757.33</v>
      </c>
      <c r="H31" s="95" t="n">
        <f aca="false">H15+H24</f>
        <v>0.666</v>
      </c>
      <c r="I31" s="95" t="n">
        <f aca="false">I15+I24</f>
        <v>33.59</v>
      </c>
      <c r="J31" s="95" t="n">
        <f aca="false">J15+J24</f>
        <v>508.26</v>
      </c>
      <c r="K31" s="95" t="n">
        <f aca="false">K15+K24</f>
        <v>9.299</v>
      </c>
      <c r="L31" s="95" t="n">
        <f aca="false">L15+L24</f>
        <v>594.98</v>
      </c>
      <c r="M31" s="95" t="n">
        <f aca="false">M15+M24</f>
        <v>952.99</v>
      </c>
      <c r="N31" s="95" t="n">
        <f aca="false">N15+N24</f>
        <v>204.08</v>
      </c>
      <c r="O31" s="95" t="n">
        <f aca="false">O15+O24</f>
        <v>8.95</v>
      </c>
      <c r="P31" s="95" t="n">
        <f aca="false">P15+P24</f>
        <v>1.451</v>
      </c>
      <c r="Q31" s="95" t="n">
        <f aca="false">Q15+Q24</f>
        <v>3.89</v>
      </c>
      <c r="R31" s="89"/>
      <c r="S31" s="96"/>
    </row>
    <row r="32" s="13" customFormat="true" ht="14.25" hidden="false" customHeight="false" outlineLevel="0" collapsed="false">
      <c r="B32" s="89" t="s">
        <v>51</v>
      </c>
      <c r="C32" s="90"/>
      <c r="D32" s="95" t="n">
        <f aca="false">D24+D30</f>
        <v>44.98</v>
      </c>
      <c r="E32" s="95" t="n">
        <f aca="false">E24+E30</f>
        <v>64.44</v>
      </c>
      <c r="F32" s="95" t="n">
        <f aca="false">F24+F30</f>
        <v>233.83</v>
      </c>
      <c r="G32" s="95" t="n">
        <f aca="false">G24+G30</f>
        <v>1687.96</v>
      </c>
      <c r="H32" s="95" t="n">
        <f aca="false">H24+H30</f>
        <v>0.678</v>
      </c>
      <c r="I32" s="95" t="n">
        <f aca="false">I24+I30</f>
        <v>75.38</v>
      </c>
      <c r="J32" s="95" t="n">
        <f aca="false">J24+J30</f>
        <v>128.86</v>
      </c>
      <c r="K32" s="95" t="n">
        <f aca="false">K24+K30</f>
        <v>8.549</v>
      </c>
      <c r="L32" s="95" t="n">
        <f aca="false">L24+L30</f>
        <v>607.42</v>
      </c>
      <c r="M32" s="95" t="n">
        <f aca="false">M24+M30</f>
        <v>773.99</v>
      </c>
      <c r="N32" s="95" t="n">
        <f aca="false">N24+N30</f>
        <v>208.23</v>
      </c>
      <c r="O32" s="95" t="n">
        <f aca="false">O24+O30</f>
        <v>8.61</v>
      </c>
      <c r="P32" s="95" t="n">
        <f aca="false">P24+P30</f>
        <v>0.618</v>
      </c>
      <c r="Q32" s="95" t="n">
        <f aca="false">Q24+Q30</f>
        <v>0.3</v>
      </c>
      <c r="R32" s="89"/>
      <c r="S32" s="96"/>
    </row>
  </sheetData>
  <mergeCells count="24">
    <mergeCell ref="B4:B6"/>
    <mergeCell ref="C4:C5"/>
    <mergeCell ref="D4:D5"/>
    <mergeCell ref="E4:E5"/>
    <mergeCell ref="F4:F5"/>
    <mergeCell ref="G4:G5"/>
    <mergeCell ref="H4:K4"/>
    <mergeCell ref="L4:O4"/>
    <mergeCell ref="P4:P6"/>
    <mergeCell ref="Q4:Q6"/>
    <mergeCell ref="R4:R6"/>
    <mergeCell ref="S4:S6"/>
    <mergeCell ref="H5:H6"/>
    <mergeCell ref="I5:I6"/>
    <mergeCell ref="J5:J6"/>
    <mergeCell ref="K5:K6"/>
    <mergeCell ref="L5:L6"/>
    <mergeCell ref="M5:M6"/>
    <mergeCell ref="N5:N6"/>
    <mergeCell ref="O5:O6"/>
    <mergeCell ref="B7:S7"/>
    <mergeCell ref="B8:S8"/>
    <mergeCell ref="B16:S16"/>
    <mergeCell ref="B25:S25"/>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3:U3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N22" activeCellId="0" sqref="N22"/>
    </sheetView>
  </sheetViews>
  <sheetFormatPr defaultColWidth="8.78125" defaultRowHeight="12.75" zeroHeight="false" outlineLevelRow="0" outlineLevelCol="0"/>
  <cols>
    <col collapsed="false" customWidth="true" hidden="false" outlineLevel="0" max="1" min="1" style="1" width="3"/>
    <col collapsed="false" customWidth="true" hidden="false" outlineLevel="0" max="2" min="2" style="1" width="34.11"/>
    <col collapsed="false" customWidth="true" hidden="false" outlineLevel="0" max="4" min="4" style="1" width="8.11"/>
    <col collapsed="false" customWidth="true" hidden="false" outlineLevel="0" max="5" min="5" style="1" width="8.44"/>
    <col collapsed="false" customWidth="true" hidden="false" outlineLevel="0" max="6" min="6" style="1" width="11.11"/>
    <col collapsed="false" customWidth="true" hidden="false" outlineLevel="0" max="7" min="7" style="1" width="17.11"/>
    <col collapsed="false" customWidth="true" hidden="false" outlineLevel="0" max="8" min="8" style="1" width="8.44"/>
    <col collapsed="false" customWidth="true" hidden="false" outlineLevel="0" max="9" min="9" style="1" width="7.44"/>
    <col collapsed="false" customWidth="true" hidden="false" outlineLevel="0" max="10" min="10" style="1" width="9.44"/>
    <col collapsed="false" customWidth="true" hidden="false" outlineLevel="0" max="11" min="11" style="1" width="12.11"/>
    <col collapsed="false" customWidth="true" hidden="false" outlineLevel="0" max="12" min="12" style="1" width="10.11"/>
    <col collapsed="false" customWidth="true" hidden="false" outlineLevel="0" max="13" min="13" style="1" width="9.44"/>
    <col collapsed="false" customWidth="true" hidden="false" outlineLevel="0" max="14" min="14" style="1" width="8.44"/>
    <col collapsed="false" customWidth="true" hidden="false" outlineLevel="0" max="15" min="15" style="1" width="7.11"/>
    <col collapsed="false" customWidth="true" hidden="false" outlineLevel="0" max="16" min="16" style="1" width="9.44"/>
    <col collapsed="false" customWidth="true" hidden="false" outlineLevel="0" max="17" min="17" style="1" width="8.11"/>
    <col collapsed="false" customWidth="true" hidden="false" outlineLevel="0" max="18" min="18" style="1" width="10"/>
    <col collapsed="false" customWidth="true" hidden="false" outlineLevel="0" max="19" min="19" style="1" width="56.44"/>
    <col collapsed="false" customWidth="true" hidden="false" outlineLevel="0" max="20" min="20" style="1" width="3.78"/>
  </cols>
  <sheetData>
    <row r="3" customFormat="false" ht="14.25" hidden="false" customHeight="false" outlineLevel="0" collapsed="false">
      <c r="B3" s="79" t="s">
        <v>164</v>
      </c>
    </row>
    <row r="4" s="48" customFormat="true" ht="24" hidden="false" customHeight="true" outlineLevel="0" collapsed="false">
      <c r="B4" s="49" t="s">
        <v>3</v>
      </c>
      <c r="C4" s="49" t="s">
        <v>4</v>
      </c>
      <c r="D4" s="49" t="s">
        <v>5</v>
      </c>
      <c r="E4" s="49" t="s">
        <v>6</v>
      </c>
      <c r="F4" s="49" t="s">
        <v>7</v>
      </c>
      <c r="G4" s="49" t="s">
        <v>8</v>
      </c>
      <c r="H4" s="50" t="s">
        <v>9</v>
      </c>
      <c r="I4" s="50"/>
      <c r="J4" s="50"/>
      <c r="K4" s="50"/>
      <c r="L4" s="50" t="s">
        <v>10</v>
      </c>
      <c r="M4" s="50"/>
      <c r="N4" s="50"/>
      <c r="O4" s="50"/>
      <c r="P4" s="50" t="s">
        <v>11</v>
      </c>
      <c r="Q4" s="50" t="s">
        <v>12</v>
      </c>
      <c r="R4" s="50" t="s">
        <v>13</v>
      </c>
      <c r="S4" s="49" t="s">
        <v>14</v>
      </c>
    </row>
    <row r="5" s="48" customFormat="true" ht="9" hidden="false" customHeight="true" outlineLevel="0" collapsed="false">
      <c r="B5" s="49"/>
      <c r="C5" s="49"/>
      <c r="D5" s="49"/>
      <c r="E5" s="49"/>
      <c r="F5" s="49"/>
      <c r="G5" s="49"/>
      <c r="H5" s="49" t="s">
        <v>15</v>
      </c>
      <c r="I5" s="49" t="s">
        <v>16</v>
      </c>
      <c r="J5" s="49" t="s">
        <v>17</v>
      </c>
      <c r="K5" s="49" t="s">
        <v>70</v>
      </c>
      <c r="L5" s="49" t="s">
        <v>19</v>
      </c>
      <c r="M5" s="49" t="s">
        <v>20</v>
      </c>
      <c r="N5" s="49" t="s">
        <v>21</v>
      </c>
      <c r="O5" s="50" t="s">
        <v>22</v>
      </c>
      <c r="P5" s="50"/>
      <c r="Q5" s="50"/>
      <c r="R5" s="50"/>
      <c r="S5" s="49"/>
    </row>
    <row r="6" s="48" customFormat="true" ht="15" hidden="false" customHeight="true" outlineLevel="0" collapsed="false">
      <c r="B6" s="49"/>
      <c r="C6" s="51" t="s">
        <v>23</v>
      </c>
      <c r="D6" s="52" t="s">
        <v>23</v>
      </c>
      <c r="E6" s="52" t="s">
        <v>23</v>
      </c>
      <c r="F6" s="52" t="s">
        <v>23</v>
      </c>
      <c r="G6" s="52" t="s">
        <v>24</v>
      </c>
      <c r="H6" s="49"/>
      <c r="I6" s="49"/>
      <c r="J6" s="49"/>
      <c r="K6" s="49"/>
      <c r="L6" s="49"/>
      <c r="M6" s="49"/>
      <c r="N6" s="49"/>
      <c r="O6" s="50"/>
      <c r="P6" s="50"/>
      <c r="Q6" s="50"/>
      <c r="R6" s="50"/>
      <c r="S6" s="49"/>
    </row>
    <row r="7" customFormat="false" ht="13.5" hidden="false" customHeight="true" outlineLevel="0" collapsed="false">
      <c r="B7" s="39" t="s">
        <v>87</v>
      </c>
      <c r="C7" s="39"/>
      <c r="D7" s="39"/>
      <c r="E7" s="39"/>
      <c r="F7" s="39"/>
      <c r="G7" s="39"/>
      <c r="H7" s="39"/>
      <c r="I7" s="39"/>
      <c r="J7" s="39"/>
      <c r="K7" s="39"/>
      <c r="L7" s="39"/>
      <c r="M7" s="39"/>
      <c r="N7" s="39"/>
      <c r="O7" s="39"/>
      <c r="P7" s="39"/>
      <c r="Q7" s="39"/>
      <c r="R7" s="39"/>
      <c r="S7" s="39"/>
    </row>
    <row r="8" customFormat="false" ht="15.75" hidden="false" customHeight="true" outlineLevel="0" collapsed="false">
      <c r="B8" s="35" t="s">
        <v>26</v>
      </c>
      <c r="C8" s="35"/>
      <c r="D8" s="35"/>
      <c r="E8" s="35"/>
      <c r="F8" s="35"/>
      <c r="G8" s="35"/>
      <c r="H8" s="35"/>
      <c r="I8" s="35"/>
      <c r="J8" s="35"/>
      <c r="K8" s="35"/>
      <c r="L8" s="35"/>
      <c r="M8" s="35"/>
      <c r="N8" s="35"/>
      <c r="O8" s="35"/>
      <c r="P8" s="35"/>
      <c r="Q8" s="35"/>
      <c r="R8" s="35"/>
      <c r="S8" s="35"/>
    </row>
    <row r="9" s="13" customFormat="true" ht="13.5" hidden="false" customHeight="false" outlineLevel="0" collapsed="false">
      <c r="B9" s="14" t="s">
        <v>88</v>
      </c>
      <c r="C9" s="15" t="n">
        <v>230</v>
      </c>
      <c r="D9" s="16" t="n">
        <v>7.11</v>
      </c>
      <c r="E9" s="16" t="n">
        <v>9.26</v>
      </c>
      <c r="F9" s="16" t="n">
        <v>26.78</v>
      </c>
      <c r="G9" s="16" t="n">
        <v>210</v>
      </c>
      <c r="H9" s="16" t="n">
        <v>0.14</v>
      </c>
      <c r="I9" s="16" t="n">
        <v>2.2</v>
      </c>
      <c r="J9" s="16" t="n">
        <v>17.71</v>
      </c>
      <c r="K9" s="16" t="n">
        <v>2.8</v>
      </c>
      <c r="L9" s="16" t="n">
        <v>206</v>
      </c>
      <c r="M9" s="16" t="n">
        <v>227</v>
      </c>
      <c r="N9" s="16" t="n">
        <v>73</v>
      </c>
      <c r="O9" s="16" t="n">
        <v>1.4</v>
      </c>
      <c r="P9" s="16" t="n">
        <v>0.27</v>
      </c>
      <c r="Q9" s="16" t="n">
        <v>0</v>
      </c>
      <c r="R9" s="15" t="n">
        <v>191</v>
      </c>
      <c r="S9" s="14" t="s">
        <v>28</v>
      </c>
    </row>
    <row r="10" s="13" customFormat="true" ht="49.25" hidden="false" customHeight="false" outlineLevel="0" collapsed="false">
      <c r="B10" s="28" t="s">
        <v>165</v>
      </c>
      <c r="C10" s="15" t="n">
        <v>30</v>
      </c>
      <c r="D10" s="16" t="n">
        <v>1.44</v>
      </c>
      <c r="E10" s="16" t="n">
        <v>0.75</v>
      </c>
      <c r="F10" s="16" t="n">
        <v>18</v>
      </c>
      <c r="G10" s="16" t="n">
        <v>93</v>
      </c>
      <c r="H10" s="16" t="n">
        <v>0.06</v>
      </c>
      <c r="I10" s="16" t="n">
        <v>0</v>
      </c>
      <c r="J10" s="16" t="n">
        <v>0</v>
      </c>
      <c r="K10" s="16" t="n">
        <v>0.74</v>
      </c>
      <c r="L10" s="16" t="n">
        <v>6.75</v>
      </c>
      <c r="M10" s="16" t="n">
        <v>30.75</v>
      </c>
      <c r="N10" s="16" t="n">
        <v>7.07</v>
      </c>
      <c r="O10" s="16" t="n">
        <v>0.45</v>
      </c>
      <c r="P10" s="16" t="n">
        <v>0.03</v>
      </c>
      <c r="Q10" s="16" t="n">
        <v>0</v>
      </c>
      <c r="R10" s="14" t="n">
        <v>508</v>
      </c>
      <c r="S10" s="28" t="s">
        <v>90</v>
      </c>
    </row>
    <row r="11" s="13" customFormat="true" ht="13.5" hidden="false" customHeight="false" outlineLevel="0" collapsed="false">
      <c r="B11" s="14" t="s">
        <v>91</v>
      </c>
      <c r="C11" s="15" t="n">
        <v>200</v>
      </c>
      <c r="D11" s="16" t="n">
        <v>0.25</v>
      </c>
      <c r="E11" s="16" t="n">
        <v>0</v>
      </c>
      <c r="F11" s="16" t="n">
        <v>8</v>
      </c>
      <c r="G11" s="16" t="n">
        <v>42</v>
      </c>
      <c r="H11" s="16" t="n">
        <v>0.01</v>
      </c>
      <c r="I11" s="16" t="n">
        <v>2.1</v>
      </c>
      <c r="J11" s="16" t="n">
        <v>0.5</v>
      </c>
      <c r="K11" s="16" t="n">
        <v>0</v>
      </c>
      <c r="L11" s="16" t="n">
        <v>12.51</v>
      </c>
      <c r="M11" s="16" t="n">
        <v>3.6</v>
      </c>
      <c r="N11" s="16" t="n">
        <v>4.6</v>
      </c>
      <c r="O11" s="16" t="n">
        <v>0.8</v>
      </c>
      <c r="P11" s="16" t="n">
        <v>0.156</v>
      </c>
      <c r="Q11" s="16" t="n">
        <v>0</v>
      </c>
      <c r="R11" s="14" t="n">
        <v>423</v>
      </c>
      <c r="S11" s="14" t="s">
        <v>28</v>
      </c>
    </row>
    <row r="12" s="13" customFormat="true" ht="13.5" hidden="false" customHeight="false" outlineLevel="0" collapsed="false">
      <c r="B12" s="14" t="s">
        <v>92</v>
      </c>
      <c r="C12" s="15" t="n">
        <v>20</v>
      </c>
      <c r="D12" s="16" t="n">
        <v>4</v>
      </c>
      <c r="E12" s="16" t="n">
        <v>5.8</v>
      </c>
      <c r="F12" s="16" t="n">
        <v>0</v>
      </c>
      <c r="G12" s="16" t="n">
        <v>72</v>
      </c>
      <c r="H12" s="16" t="n">
        <v>0.004</v>
      </c>
      <c r="I12" s="16" t="n">
        <v>0.14</v>
      </c>
      <c r="J12" s="16" t="n">
        <v>52</v>
      </c>
      <c r="K12" s="16" t="n">
        <v>0.1</v>
      </c>
      <c r="L12" s="16" t="n">
        <v>44</v>
      </c>
      <c r="M12" s="16" t="n">
        <v>100</v>
      </c>
      <c r="N12" s="16" t="n">
        <v>7</v>
      </c>
      <c r="O12" s="16" t="n">
        <v>0.2</v>
      </c>
      <c r="P12" s="16" t="n">
        <v>0.06</v>
      </c>
      <c r="Q12" s="16" t="n">
        <v>0</v>
      </c>
      <c r="R12" s="14" t="n">
        <v>16</v>
      </c>
      <c r="S12" s="14" t="s">
        <v>28</v>
      </c>
    </row>
    <row r="13" s="13" customFormat="true" ht="13.5" hidden="false" customHeight="false" outlineLevel="0" collapsed="false">
      <c r="B13" s="14" t="s">
        <v>32</v>
      </c>
      <c r="C13" s="15" t="n">
        <v>10</v>
      </c>
      <c r="D13" s="16" t="n">
        <v>0.08</v>
      </c>
      <c r="E13" s="16" t="n">
        <v>7.2</v>
      </c>
      <c r="F13" s="16" t="n">
        <v>0.08</v>
      </c>
      <c r="G13" s="16" t="n">
        <v>74.89</v>
      </c>
      <c r="H13" s="16" t="n">
        <v>0</v>
      </c>
      <c r="I13" s="16" t="n">
        <v>0</v>
      </c>
      <c r="J13" s="16" t="n">
        <v>30</v>
      </c>
      <c r="K13" s="16" t="n">
        <v>0.1</v>
      </c>
      <c r="L13" s="16" t="n">
        <v>1.2</v>
      </c>
      <c r="M13" s="16" t="n">
        <v>0.05</v>
      </c>
      <c r="N13" s="16" t="n">
        <v>0</v>
      </c>
      <c r="O13" s="16" t="n">
        <v>0.02</v>
      </c>
      <c r="P13" s="16" t="n">
        <v>0.01</v>
      </c>
      <c r="Q13" s="16" t="n">
        <v>0.9</v>
      </c>
      <c r="R13" s="14" t="n">
        <v>13</v>
      </c>
      <c r="S13" s="14" t="s">
        <v>28</v>
      </c>
    </row>
    <row r="14" s="13" customFormat="true" ht="13.5" hidden="false" customHeight="false" outlineLevel="0" collapsed="false">
      <c r="B14" s="14" t="s">
        <v>33</v>
      </c>
      <c r="C14" s="15" t="n">
        <v>60</v>
      </c>
      <c r="D14" s="16" t="n">
        <v>4</v>
      </c>
      <c r="E14" s="16" t="n">
        <v>2.7</v>
      </c>
      <c r="F14" s="16" t="n">
        <v>30.6</v>
      </c>
      <c r="G14" s="16" t="n">
        <v>164.4</v>
      </c>
      <c r="H14" s="16" t="n">
        <v>0.06</v>
      </c>
      <c r="I14" s="16" t="n">
        <v>0</v>
      </c>
      <c r="J14" s="16" t="n">
        <v>0</v>
      </c>
      <c r="K14" s="16" t="n">
        <v>0.96</v>
      </c>
      <c r="L14" s="16" t="n">
        <v>14.55</v>
      </c>
      <c r="M14" s="16" t="n">
        <v>0</v>
      </c>
      <c r="N14" s="16" t="n">
        <v>8.4</v>
      </c>
      <c r="O14" s="16" t="n">
        <v>2.22</v>
      </c>
      <c r="P14" s="16" t="n">
        <v>0.015</v>
      </c>
      <c r="Q14" s="16" t="n">
        <v>0</v>
      </c>
      <c r="R14" s="14" t="n">
        <v>18</v>
      </c>
      <c r="S14" s="14" t="s">
        <v>28</v>
      </c>
    </row>
    <row r="15" s="13" customFormat="true" ht="13.5" hidden="false" customHeight="false" outlineLevel="0" collapsed="false">
      <c r="B15" s="75" t="s">
        <v>34</v>
      </c>
      <c r="C15" s="70" t="n">
        <f aca="false">SUM(C9:C14)</f>
        <v>550</v>
      </c>
      <c r="D15" s="71" t="n">
        <f aca="false">SUM(D9:D14)</f>
        <v>16.88</v>
      </c>
      <c r="E15" s="71" t="n">
        <f aca="false">SUM(E9:E14)</f>
        <v>25.71</v>
      </c>
      <c r="F15" s="71" t="n">
        <f aca="false">SUM(F9:F14)</f>
        <v>83.46</v>
      </c>
      <c r="G15" s="71" t="n">
        <f aca="false">SUM(G9:G14)</f>
        <v>656.29</v>
      </c>
      <c r="H15" s="71" t="n">
        <f aca="false">SUM(H9:H14)</f>
        <v>0.274</v>
      </c>
      <c r="I15" s="71" t="n">
        <f aca="false">SUM(I9:I14)</f>
        <v>4.44</v>
      </c>
      <c r="J15" s="71" t="n">
        <f aca="false">SUM(J9:J14)</f>
        <v>100.21</v>
      </c>
      <c r="K15" s="71" t="n">
        <f aca="false">SUM(K9:K14)</f>
        <v>4.7</v>
      </c>
      <c r="L15" s="71" t="n">
        <f aca="false">SUM(L9:L14)</f>
        <v>285.01</v>
      </c>
      <c r="M15" s="71" t="n">
        <f aca="false">SUM(M9:M14)</f>
        <v>361.4</v>
      </c>
      <c r="N15" s="71" t="n">
        <f aca="false">SUM(N9:N14)</f>
        <v>100.07</v>
      </c>
      <c r="O15" s="71" t="n">
        <f aca="false">SUM(O9:O14)</f>
        <v>5.09</v>
      </c>
      <c r="P15" s="71" t="n">
        <f aca="false">SUM(P9:P14)</f>
        <v>0.541</v>
      </c>
      <c r="Q15" s="71" t="n">
        <f aca="false">SUM(Q9:Q14)</f>
        <v>0.9</v>
      </c>
      <c r="R15" s="75"/>
      <c r="S15" s="103"/>
    </row>
    <row r="16" s="13" customFormat="true" ht="13.5" hidden="false" customHeight="false" outlineLevel="0" collapsed="false">
      <c r="B16" s="36" t="s">
        <v>35</v>
      </c>
      <c r="C16" s="36"/>
      <c r="D16" s="36"/>
      <c r="E16" s="36"/>
      <c r="F16" s="36"/>
      <c r="G16" s="36"/>
      <c r="H16" s="36"/>
      <c r="I16" s="36"/>
      <c r="J16" s="36"/>
      <c r="K16" s="36"/>
      <c r="L16" s="36"/>
      <c r="M16" s="36"/>
      <c r="N16" s="36"/>
      <c r="O16" s="36"/>
      <c r="P16" s="36"/>
      <c r="Q16" s="36"/>
      <c r="R16" s="36"/>
      <c r="S16" s="36"/>
    </row>
    <row r="17" s="13" customFormat="true" ht="37.3" hidden="false" customHeight="false" outlineLevel="0" collapsed="false">
      <c r="B17" s="28" t="s">
        <v>93</v>
      </c>
      <c r="C17" s="15" t="n">
        <v>100</v>
      </c>
      <c r="D17" s="16" t="n">
        <v>1.54</v>
      </c>
      <c r="E17" s="16" t="n">
        <v>6.84</v>
      </c>
      <c r="F17" s="16" t="n">
        <v>4.22</v>
      </c>
      <c r="G17" s="16" t="n">
        <v>96</v>
      </c>
      <c r="H17" s="16" t="n">
        <v>0.03</v>
      </c>
      <c r="I17" s="16" t="n">
        <v>37.5</v>
      </c>
      <c r="J17" s="16" t="n">
        <v>0.34</v>
      </c>
      <c r="K17" s="16" t="n">
        <v>3.17</v>
      </c>
      <c r="L17" s="16" t="n">
        <v>39.7</v>
      </c>
      <c r="M17" s="16" t="n">
        <v>28.94</v>
      </c>
      <c r="N17" s="16" t="n">
        <v>16.64</v>
      </c>
      <c r="O17" s="16" t="n">
        <v>0.05</v>
      </c>
      <c r="P17" s="16" t="n">
        <v>0.03</v>
      </c>
      <c r="Q17" s="16" t="n">
        <v>0</v>
      </c>
      <c r="R17" s="26" t="s">
        <v>94</v>
      </c>
      <c r="S17" s="14" t="s">
        <v>28</v>
      </c>
    </row>
    <row r="18" s="13" customFormat="true" ht="27" hidden="false" customHeight="false" outlineLevel="0" collapsed="false">
      <c r="B18" s="28" t="s">
        <v>95</v>
      </c>
      <c r="C18" s="15" t="s">
        <v>166</v>
      </c>
      <c r="D18" s="16" t="n">
        <v>6.8</v>
      </c>
      <c r="E18" s="16" t="n">
        <v>6.24</v>
      </c>
      <c r="F18" s="16" t="n">
        <v>22.5</v>
      </c>
      <c r="G18" s="16" t="n">
        <v>186</v>
      </c>
      <c r="H18" s="16" t="n">
        <v>0.2</v>
      </c>
      <c r="I18" s="16" t="n">
        <v>19.7</v>
      </c>
      <c r="J18" s="16" t="n">
        <v>100</v>
      </c>
      <c r="K18" s="16" t="n">
        <v>0.893913043478261</v>
      </c>
      <c r="L18" s="16" t="n">
        <v>25.75</v>
      </c>
      <c r="M18" s="16" t="n">
        <v>118.25</v>
      </c>
      <c r="N18" s="16" t="n">
        <v>25.44</v>
      </c>
      <c r="O18" s="16" t="n">
        <v>1</v>
      </c>
      <c r="P18" s="16" t="n">
        <v>0.0648695652173913</v>
      </c>
      <c r="Q18" s="16" t="n">
        <v>0</v>
      </c>
      <c r="R18" s="26" t="s">
        <v>97</v>
      </c>
      <c r="S18" s="28" t="s">
        <v>28</v>
      </c>
    </row>
    <row r="19" s="13" customFormat="true" ht="13.5" hidden="false" customHeight="false" outlineLevel="0" collapsed="false">
      <c r="B19" s="14" t="s">
        <v>98</v>
      </c>
      <c r="C19" s="15" t="n">
        <v>100</v>
      </c>
      <c r="D19" s="16" t="n">
        <v>5.77</v>
      </c>
      <c r="E19" s="16" t="n">
        <v>6.9</v>
      </c>
      <c r="F19" s="16" t="n">
        <v>10.4</v>
      </c>
      <c r="G19" s="16" t="n">
        <v>250</v>
      </c>
      <c r="H19" s="16" t="n">
        <v>0.16</v>
      </c>
      <c r="I19" s="16" t="n">
        <v>1.044</v>
      </c>
      <c r="J19" s="16" t="n">
        <v>0</v>
      </c>
      <c r="K19" s="16" t="n">
        <v>0</v>
      </c>
      <c r="L19" s="16" t="n">
        <v>51</v>
      </c>
      <c r="M19" s="16" t="n">
        <v>159</v>
      </c>
      <c r="N19" s="16" t="n">
        <v>0</v>
      </c>
      <c r="O19" s="16" t="n">
        <v>20</v>
      </c>
      <c r="P19" s="16" t="n">
        <v>0.2</v>
      </c>
      <c r="Q19" s="16" t="n">
        <v>0</v>
      </c>
      <c r="R19" s="14" t="n">
        <v>294</v>
      </c>
      <c r="S19" s="14" t="s">
        <v>28</v>
      </c>
    </row>
    <row r="20" s="13" customFormat="true" ht="13.5" hidden="false" customHeight="false" outlineLevel="0" collapsed="false">
      <c r="B20" s="14" t="s">
        <v>99</v>
      </c>
      <c r="C20" s="15" t="n">
        <v>180</v>
      </c>
      <c r="D20" s="16" t="n">
        <v>11.2</v>
      </c>
      <c r="E20" s="16" t="n">
        <v>6</v>
      </c>
      <c r="F20" s="16" t="n">
        <v>27</v>
      </c>
      <c r="G20" s="16" t="n">
        <v>175</v>
      </c>
      <c r="H20" s="16" t="n">
        <v>0.18</v>
      </c>
      <c r="I20" s="16" t="n">
        <v>29.28</v>
      </c>
      <c r="J20" s="16" t="n">
        <v>0.05</v>
      </c>
      <c r="K20" s="16" t="n">
        <v>0.2</v>
      </c>
      <c r="L20" s="16" t="n">
        <v>70.02</v>
      </c>
      <c r="M20" s="16" t="n">
        <v>105.84</v>
      </c>
      <c r="N20" s="16" t="n">
        <v>5</v>
      </c>
      <c r="O20" s="16" t="n">
        <v>0.61</v>
      </c>
      <c r="P20" s="16" t="n">
        <v>0.13</v>
      </c>
      <c r="Q20" s="16" t="n">
        <v>0.6</v>
      </c>
      <c r="R20" s="14" t="n">
        <v>354</v>
      </c>
      <c r="S20" s="14" t="s">
        <v>28</v>
      </c>
    </row>
    <row r="21" s="13" customFormat="true" ht="13.5" hidden="false" customHeight="false" outlineLevel="0" collapsed="false">
      <c r="B21" s="14" t="s">
        <v>40</v>
      </c>
      <c r="C21" s="15" t="n">
        <v>180</v>
      </c>
      <c r="D21" s="16" t="n">
        <v>0.44</v>
      </c>
      <c r="E21" s="16" t="n">
        <v>0.08</v>
      </c>
      <c r="F21" s="16" t="n">
        <v>23.44</v>
      </c>
      <c r="G21" s="16" t="n">
        <v>76</v>
      </c>
      <c r="H21" s="16" t="n">
        <v>0.01</v>
      </c>
      <c r="I21" s="16" t="n">
        <v>0.6</v>
      </c>
      <c r="J21" s="16" t="n">
        <v>0.01</v>
      </c>
      <c r="K21" s="16" t="n">
        <v>0</v>
      </c>
      <c r="L21" s="16" t="n">
        <v>40.5</v>
      </c>
      <c r="M21" s="16" t="n">
        <v>181.62</v>
      </c>
      <c r="N21" s="16" t="n">
        <v>104.71</v>
      </c>
      <c r="O21" s="16" t="n">
        <v>0.49</v>
      </c>
      <c r="P21" s="16" t="n">
        <v>0</v>
      </c>
      <c r="Q21" s="16" t="n">
        <v>2</v>
      </c>
      <c r="R21" s="14" t="n">
        <v>820</v>
      </c>
      <c r="S21" s="14" t="s">
        <v>30</v>
      </c>
    </row>
    <row r="22" s="13" customFormat="true" ht="13.5" hidden="false" customHeight="false" outlineLevel="0" collapsed="false">
      <c r="B22" s="14" t="s">
        <v>33</v>
      </c>
      <c r="C22" s="15" t="n">
        <v>20</v>
      </c>
      <c r="D22" s="16" t="n">
        <v>2</v>
      </c>
      <c r="E22" s="16" t="n">
        <v>0.9</v>
      </c>
      <c r="F22" s="16" t="n">
        <v>10.2</v>
      </c>
      <c r="G22" s="16" t="n">
        <v>54.8</v>
      </c>
      <c r="H22" s="16" t="n">
        <v>0.022</v>
      </c>
      <c r="I22" s="16" t="n">
        <v>0</v>
      </c>
      <c r="J22" s="16" t="n">
        <v>0</v>
      </c>
      <c r="K22" s="16" t="n">
        <v>0.34</v>
      </c>
      <c r="L22" s="16" t="n">
        <v>4.7</v>
      </c>
      <c r="M22" s="16" t="n">
        <v>0</v>
      </c>
      <c r="N22" s="16" t="n">
        <v>2.6</v>
      </c>
      <c r="O22" s="16" t="n">
        <v>0.24</v>
      </c>
      <c r="P22" s="16" t="n">
        <v>0.006</v>
      </c>
      <c r="Q22" s="16" t="n">
        <v>0</v>
      </c>
      <c r="R22" s="26" t="n">
        <v>18</v>
      </c>
      <c r="S22" s="14" t="s">
        <v>28</v>
      </c>
    </row>
    <row r="23" s="13" customFormat="true" ht="13.5" hidden="false" customHeight="false" outlineLevel="0" collapsed="false">
      <c r="B23" s="25" t="s">
        <v>41</v>
      </c>
      <c r="C23" s="15" t="n">
        <v>40</v>
      </c>
      <c r="D23" s="16" t="n">
        <v>3</v>
      </c>
      <c r="E23" s="16" t="n">
        <v>1</v>
      </c>
      <c r="F23" s="16" t="n">
        <v>17</v>
      </c>
      <c r="G23" s="16" t="n">
        <v>103.6</v>
      </c>
      <c r="H23" s="16" t="n">
        <v>0.044</v>
      </c>
      <c r="I23" s="16" t="n">
        <v>0</v>
      </c>
      <c r="J23" s="16" t="n">
        <v>0</v>
      </c>
      <c r="K23" s="16" t="n">
        <v>0.638</v>
      </c>
      <c r="L23" s="16" t="n">
        <v>11.6</v>
      </c>
      <c r="M23" s="16" t="n">
        <v>0</v>
      </c>
      <c r="N23" s="16" t="n">
        <v>5.6</v>
      </c>
      <c r="O23" s="16" t="n">
        <v>1.48</v>
      </c>
      <c r="P23" s="16" t="n">
        <v>0.012</v>
      </c>
      <c r="Q23" s="16" t="n">
        <v>0</v>
      </c>
      <c r="R23" s="26" t="n">
        <v>19</v>
      </c>
      <c r="S23" s="14" t="s">
        <v>28</v>
      </c>
    </row>
    <row r="24" s="13" customFormat="true" ht="13.5" hidden="false" customHeight="false" outlineLevel="0" collapsed="false">
      <c r="B24" s="75" t="s">
        <v>42</v>
      </c>
      <c r="C24" s="70" t="n">
        <v>870</v>
      </c>
      <c r="D24" s="71" t="n">
        <f aca="false">SUM(D17:D23)</f>
        <v>30.75</v>
      </c>
      <c r="E24" s="71" t="n">
        <f aca="false">SUM(E17:E23)</f>
        <v>27.96</v>
      </c>
      <c r="F24" s="71" t="n">
        <f aca="false">SUM(F17:F23)</f>
        <v>114.76</v>
      </c>
      <c r="G24" s="71" t="n">
        <f aca="false">SUM(G17:G23)</f>
        <v>941.4</v>
      </c>
      <c r="H24" s="71" t="n">
        <f aca="false">SUM(H17:H23)</f>
        <v>0.646</v>
      </c>
      <c r="I24" s="71" t="n">
        <f aca="false">SUM(I17:I23)</f>
        <v>88.124</v>
      </c>
      <c r="J24" s="71" t="n">
        <f aca="false">SUM(J17:J23)</f>
        <v>100.4</v>
      </c>
      <c r="K24" s="71" t="n">
        <f aca="false">SUM(K17:K23)</f>
        <v>5.24191304347826</v>
      </c>
      <c r="L24" s="71" t="n">
        <f aca="false">SUM(L17:L23)</f>
        <v>243.27</v>
      </c>
      <c r="M24" s="71" t="n">
        <f aca="false">SUM(M17:M23)</f>
        <v>593.65</v>
      </c>
      <c r="N24" s="71" t="n">
        <f aca="false">SUM(N17:N23)</f>
        <v>159.99</v>
      </c>
      <c r="O24" s="71" t="n">
        <f aca="false">SUM(O17:O23)</f>
        <v>23.87</v>
      </c>
      <c r="P24" s="71" t="n">
        <f aca="false">SUM(P17:P23)</f>
        <v>0.442869565217391</v>
      </c>
      <c r="Q24" s="71" t="n">
        <f aca="false">SUM(Q17:Q23)</f>
        <v>2.6</v>
      </c>
      <c r="R24" s="75"/>
      <c r="S24" s="103"/>
    </row>
    <row r="25" s="13" customFormat="true" ht="13.5" hidden="false" customHeight="false" outlineLevel="0" collapsed="false">
      <c r="B25" s="36" t="s">
        <v>43</v>
      </c>
      <c r="C25" s="36"/>
      <c r="D25" s="36"/>
      <c r="E25" s="36"/>
      <c r="F25" s="36"/>
      <c r="G25" s="36"/>
      <c r="H25" s="36"/>
      <c r="I25" s="36"/>
      <c r="J25" s="36"/>
      <c r="K25" s="36"/>
      <c r="L25" s="36"/>
      <c r="M25" s="36"/>
      <c r="N25" s="36"/>
      <c r="O25" s="36"/>
      <c r="P25" s="36"/>
      <c r="Q25" s="36"/>
      <c r="R25" s="36"/>
      <c r="S25" s="36"/>
    </row>
    <row r="26" s="13" customFormat="true" ht="25.35" hidden="false" customHeight="false" outlineLevel="0" collapsed="false">
      <c r="B26" s="25" t="s">
        <v>100</v>
      </c>
      <c r="C26" s="15" t="n">
        <v>50</v>
      </c>
      <c r="D26" s="16" t="n">
        <v>0.48</v>
      </c>
      <c r="E26" s="16" t="n">
        <v>5.08</v>
      </c>
      <c r="F26" s="16" t="n">
        <v>1.75</v>
      </c>
      <c r="G26" s="16" t="n">
        <v>45</v>
      </c>
      <c r="H26" s="16" t="n">
        <v>0.02</v>
      </c>
      <c r="I26" s="16" t="n">
        <v>8</v>
      </c>
      <c r="J26" s="16" t="n">
        <v>0</v>
      </c>
      <c r="K26" s="16" t="n">
        <v>1.75</v>
      </c>
      <c r="L26" s="16" t="n">
        <v>26.65</v>
      </c>
      <c r="M26" s="16" t="n">
        <v>0</v>
      </c>
      <c r="N26" s="16" t="n">
        <v>10.88</v>
      </c>
      <c r="O26" s="16" t="n">
        <v>0.01</v>
      </c>
      <c r="P26" s="16" t="n">
        <v>0.015</v>
      </c>
      <c r="Q26" s="16" t="n">
        <v>0</v>
      </c>
      <c r="R26" s="26" t="s">
        <v>37</v>
      </c>
      <c r="S26" s="14" t="s">
        <v>28</v>
      </c>
    </row>
    <row r="27" s="13" customFormat="true" ht="13.5" hidden="false" customHeight="false" outlineLevel="0" collapsed="false">
      <c r="B27" s="28" t="s">
        <v>101</v>
      </c>
      <c r="C27" s="15" t="n">
        <v>90</v>
      </c>
      <c r="D27" s="16" t="n">
        <v>15.3</v>
      </c>
      <c r="E27" s="16" t="n">
        <v>3.6</v>
      </c>
      <c r="F27" s="16" t="n">
        <v>18</v>
      </c>
      <c r="G27" s="16" t="n">
        <v>153.9</v>
      </c>
      <c r="H27" s="16" t="n">
        <v>0.02</v>
      </c>
      <c r="I27" s="16" t="n">
        <v>0.4</v>
      </c>
      <c r="J27" s="16" t="n">
        <v>0.7</v>
      </c>
      <c r="K27" s="16" t="n">
        <v>0.11</v>
      </c>
      <c r="L27" s="16" t="n">
        <v>9</v>
      </c>
      <c r="M27" s="16" t="n">
        <v>258.75</v>
      </c>
      <c r="N27" s="16" t="n">
        <v>12</v>
      </c>
      <c r="O27" s="16" t="n">
        <v>1.08</v>
      </c>
      <c r="P27" s="16" t="n">
        <v>0.2</v>
      </c>
      <c r="Q27" s="16" t="n">
        <v>0.4</v>
      </c>
      <c r="R27" s="26" t="n">
        <v>471</v>
      </c>
      <c r="S27" s="14" t="s">
        <v>28</v>
      </c>
    </row>
    <row r="28" customFormat="false" ht="13.5" hidden="false" customHeight="false" outlineLevel="0" collapsed="false">
      <c r="A28" s="13"/>
      <c r="B28" s="14" t="s">
        <v>102</v>
      </c>
      <c r="C28" s="15" t="n">
        <v>180</v>
      </c>
      <c r="D28" s="16" t="n">
        <v>4.6</v>
      </c>
      <c r="E28" s="16" t="n">
        <v>4</v>
      </c>
      <c r="F28" s="16" t="n">
        <v>47.65</v>
      </c>
      <c r="G28" s="16" t="n">
        <v>241</v>
      </c>
      <c r="H28" s="16" t="n">
        <v>0.04</v>
      </c>
      <c r="I28" s="16" t="n">
        <v>0</v>
      </c>
      <c r="J28" s="16" t="n">
        <v>0.1</v>
      </c>
      <c r="K28" s="16" t="n">
        <v>0.53</v>
      </c>
      <c r="L28" s="16" t="n">
        <v>16.13</v>
      </c>
      <c r="M28" s="16" t="n">
        <v>99.4</v>
      </c>
      <c r="N28" s="16" t="n">
        <v>170.3</v>
      </c>
      <c r="O28" s="16" t="n">
        <v>0.68</v>
      </c>
      <c r="P28" s="16" t="n">
        <v>0.02</v>
      </c>
      <c r="Q28" s="16" t="n">
        <v>0</v>
      </c>
      <c r="R28" s="14" t="n">
        <v>200</v>
      </c>
      <c r="S28" s="14" t="s">
        <v>28</v>
      </c>
      <c r="T28" s="13"/>
      <c r="U28" s="13"/>
    </row>
    <row r="29" s="13" customFormat="true" ht="13.5" hidden="false" customHeight="false" outlineLevel="0" collapsed="false">
      <c r="B29" s="14" t="s">
        <v>103</v>
      </c>
      <c r="C29" s="15" t="n">
        <v>30</v>
      </c>
      <c r="D29" s="16" t="n">
        <v>0.8</v>
      </c>
      <c r="E29" s="16" t="n">
        <v>0.05</v>
      </c>
      <c r="F29" s="16" t="n">
        <v>3.5</v>
      </c>
      <c r="G29" s="16" t="n">
        <v>17.6</v>
      </c>
      <c r="H29" s="16" t="n">
        <v>0.02</v>
      </c>
      <c r="I29" s="16" t="n">
        <v>4.05</v>
      </c>
      <c r="J29" s="16" t="n">
        <v>0.36</v>
      </c>
      <c r="K29" s="16" t="n">
        <v>0</v>
      </c>
      <c r="L29" s="16" t="n">
        <v>0.14</v>
      </c>
      <c r="M29" s="16" t="n">
        <v>0.03</v>
      </c>
      <c r="N29" s="16" t="n">
        <v>0.06</v>
      </c>
      <c r="O29" s="16" t="n">
        <v>0.039</v>
      </c>
      <c r="P29" s="16" t="n">
        <v>0.01</v>
      </c>
      <c r="Q29" s="16" t="n">
        <v>0</v>
      </c>
      <c r="R29" s="14" t="n">
        <v>671</v>
      </c>
      <c r="S29" s="14" t="s">
        <v>30</v>
      </c>
    </row>
    <row r="30" customFormat="false" ht="13.5" hidden="false" customHeight="false" outlineLevel="0" collapsed="false">
      <c r="A30" s="13"/>
      <c r="B30" s="14" t="s">
        <v>104</v>
      </c>
      <c r="C30" s="15" t="n">
        <v>200</v>
      </c>
      <c r="D30" s="16" t="n">
        <v>0.06</v>
      </c>
      <c r="E30" s="16" t="n">
        <v>0</v>
      </c>
      <c r="F30" s="16" t="n">
        <v>22</v>
      </c>
      <c r="G30" s="16" t="n">
        <v>33</v>
      </c>
      <c r="H30" s="16" t="n">
        <v>0.0042</v>
      </c>
      <c r="I30" s="16" t="n">
        <v>1.4</v>
      </c>
      <c r="J30" s="16" t="n">
        <v>0</v>
      </c>
      <c r="K30" s="16" t="n">
        <v>0.028</v>
      </c>
      <c r="L30" s="16" t="n">
        <v>0.19</v>
      </c>
      <c r="M30" s="16" t="n">
        <v>1.54</v>
      </c>
      <c r="N30" s="16" t="n">
        <v>0.01</v>
      </c>
      <c r="O30" s="16" t="n">
        <v>0.02</v>
      </c>
      <c r="P30" s="16" t="n">
        <v>0.0028</v>
      </c>
      <c r="Q30" s="16" t="n">
        <v>0</v>
      </c>
      <c r="R30" s="14" t="n">
        <v>481</v>
      </c>
      <c r="S30" s="14" t="s">
        <v>28</v>
      </c>
      <c r="T30" s="13"/>
      <c r="U30" s="13"/>
    </row>
    <row r="31" s="13" customFormat="true" ht="13.5" hidden="false" customHeight="false" outlineLevel="0" collapsed="false">
      <c r="B31" s="14" t="s">
        <v>33</v>
      </c>
      <c r="C31" s="15" t="n">
        <v>40</v>
      </c>
      <c r="D31" s="16" t="n">
        <v>4</v>
      </c>
      <c r="E31" s="16" t="n">
        <v>1.8</v>
      </c>
      <c r="F31" s="16" t="n">
        <v>20.4</v>
      </c>
      <c r="G31" s="16" t="n">
        <v>109.6</v>
      </c>
      <c r="H31" s="16" t="n">
        <v>0.02</v>
      </c>
      <c r="I31" s="16" t="n">
        <v>0</v>
      </c>
      <c r="J31" s="16" t="n">
        <v>0</v>
      </c>
      <c r="K31" s="16" t="n">
        <v>0.34</v>
      </c>
      <c r="L31" s="16" t="n">
        <v>4.7</v>
      </c>
      <c r="M31" s="16" t="n">
        <v>0</v>
      </c>
      <c r="N31" s="16" t="n">
        <v>2.8</v>
      </c>
      <c r="O31" s="16" t="n">
        <v>0.24</v>
      </c>
      <c r="P31" s="16" t="n">
        <v>0.01</v>
      </c>
      <c r="Q31" s="16" t="n">
        <v>0</v>
      </c>
      <c r="R31" s="14" t="n">
        <v>18</v>
      </c>
      <c r="S31" s="14" t="s">
        <v>28</v>
      </c>
    </row>
    <row r="32" s="13" customFormat="true" ht="13.5" hidden="false" customHeight="false" outlineLevel="0" collapsed="false">
      <c r="B32" s="75" t="s">
        <v>49</v>
      </c>
      <c r="C32" s="70" t="n">
        <v>570</v>
      </c>
      <c r="D32" s="71" t="n">
        <f aca="false">SUM(D27:D31)</f>
        <v>24.76</v>
      </c>
      <c r="E32" s="71" t="n">
        <f aca="false">SUM(E27:E31)</f>
        <v>9.45</v>
      </c>
      <c r="F32" s="71" t="n">
        <f aca="false">SUM(F27:F31)</f>
        <v>111.55</v>
      </c>
      <c r="G32" s="71" t="n">
        <f aca="false">SUM(G27:G31)</f>
        <v>555.1</v>
      </c>
      <c r="H32" s="71" t="n">
        <f aca="false">SUM(H27:H31)</f>
        <v>0.1042</v>
      </c>
      <c r="I32" s="71" t="n">
        <f aca="false">SUM(I27:I31)</f>
        <v>5.85</v>
      </c>
      <c r="J32" s="71" t="n">
        <f aca="false">SUM(J27:J31)</f>
        <v>1.16</v>
      </c>
      <c r="K32" s="71" t="n">
        <f aca="false">SUM(K27:K31)</f>
        <v>1.008</v>
      </c>
      <c r="L32" s="71" t="n">
        <f aca="false">SUM(L27:L31)</f>
        <v>30.16</v>
      </c>
      <c r="M32" s="71" t="n">
        <f aca="false">SUM(M27:M31)</f>
        <v>359.72</v>
      </c>
      <c r="N32" s="71" t="n">
        <f aca="false">SUM(N27:N31)</f>
        <v>185.17</v>
      </c>
      <c r="O32" s="71" t="n">
        <f aca="false">SUM(O27:O31)</f>
        <v>2.059</v>
      </c>
      <c r="P32" s="71" t="n">
        <f aca="false">SUM(P27:P31)</f>
        <v>0.2428</v>
      </c>
      <c r="Q32" s="71" t="n">
        <f aca="false">SUM(Q27:Q31)</f>
        <v>0.4</v>
      </c>
      <c r="R32" s="75"/>
      <c r="S32" s="103"/>
    </row>
    <row r="33" s="13" customFormat="true" ht="14.25" hidden="false" customHeight="false" outlineLevel="0" collapsed="false">
      <c r="B33" s="59" t="s">
        <v>50</v>
      </c>
      <c r="C33" s="60"/>
      <c r="D33" s="104" t="n">
        <f aca="false">D15+D24</f>
        <v>47.63</v>
      </c>
      <c r="E33" s="104" t="n">
        <f aca="false">E15+E24</f>
        <v>53.67</v>
      </c>
      <c r="F33" s="104" t="n">
        <f aca="false">F15+F24</f>
        <v>198.22</v>
      </c>
      <c r="G33" s="104" t="n">
        <f aca="false">G15+G24</f>
        <v>1597.69</v>
      </c>
      <c r="H33" s="104" t="n">
        <f aca="false">H15+H24</f>
        <v>0.92</v>
      </c>
      <c r="I33" s="104" t="n">
        <f aca="false">I15+I24</f>
        <v>92.564</v>
      </c>
      <c r="J33" s="104" t="n">
        <f aca="false">J15+J24</f>
        <v>200.61</v>
      </c>
      <c r="K33" s="104" t="n">
        <f aca="false">K15+K24</f>
        <v>9.94191304347826</v>
      </c>
      <c r="L33" s="104" t="n">
        <f aca="false">L15+L24</f>
        <v>528.28</v>
      </c>
      <c r="M33" s="104" t="n">
        <f aca="false">M15+M24</f>
        <v>955.05</v>
      </c>
      <c r="N33" s="104" t="n">
        <f aca="false">N15+N24</f>
        <v>260.06</v>
      </c>
      <c r="O33" s="104" t="n">
        <f aca="false">O15+O24</f>
        <v>28.96</v>
      </c>
      <c r="P33" s="104" t="n">
        <f aca="false">P15+P24</f>
        <v>0.983869565217391</v>
      </c>
      <c r="Q33" s="104" t="n">
        <f aca="false">Q15+Q24</f>
        <v>3.5</v>
      </c>
      <c r="R33" s="59"/>
      <c r="S33" s="103"/>
    </row>
    <row r="34" s="13" customFormat="true" ht="14.25" hidden="false" customHeight="false" outlineLevel="0" collapsed="false">
      <c r="B34" s="59" t="s">
        <v>51</v>
      </c>
      <c r="C34" s="60"/>
      <c r="D34" s="104" t="n">
        <f aca="false">D24+D32</f>
        <v>55.51</v>
      </c>
      <c r="E34" s="104" t="n">
        <f aca="false">E24+E32</f>
        <v>37.41</v>
      </c>
      <c r="F34" s="104" t="n">
        <f aca="false">F24+F32</f>
        <v>226.31</v>
      </c>
      <c r="G34" s="104" t="n">
        <f aca="false">G24+G32</f>
        <v>1496.5</v>
      </c>
      <c r="H34" s="104" t="n">
        <f aca="false">H24+H32</f>
        <v>0.7502</v>
      </c>
      <c r="I34" s="104" t="n">
        <f aca="false">I24+I32</f>
        <v>93.974</v>
      </c>
      <c r="J34" s="104" t="n">
        <f aca="false">J24+J32</f>
        <v>101.56</v>
      </c>
      <c r="K34" s="104" t="n">
        <f aca="false">K24+K32</f>
        <v>6.24991304347826</v>
      </c>
      <c r="L34" s="104" t="n">
        <f aca="false">L24+L32</f>
        <v>273.43</v>
      </c>
      <c r="M34" s="104" t="n">
        <f aca="false">M24+M32</f>
        <v>953.37</v>
      </c>
      <c r="N34" s="104" t="n">
        <f aca="false">N24+N32</f>
        <v>345.16</v>
      </c>
      <c r="O34" s="104" t="n">
        <f aca="false">O24+O32</f>
        <v>25.929</v>
      </c>
      <c r="P34" s="104" t="n">
        <f aca="false">P24+P32</f>
        <v>0.685669565217391</v>
      </c>
      <c r="Q34" s="104" t="n">
        <f aca="false">Q24+Q32</f>
        <v>3</v>
      </c>
      <c r="R34" s="59"/>
      <c r="S34" s="103"/>
    </row>
    <row r="35" s="13" customFormat="true" ht="12.75" hidden="false" customHeight="true" outlineLevel="0" collapsed="false">
      <c r="B35" s="73" t="s">
        <v>167</v>
      </c>
      <c r="C35" s="73"/>
      <c r="D35" s="73"/>
      <c r="E35" s="73"/>
      <c r="F35" s="73"/>
      <c r="G35" s="73"/>
      <c r="H35" s="73"/>
      <c r="I35" s="73"/>
      <c r="J35" s="73"/>
      <c r="K35" s="73"/>
      <c r="L35" s="73"/>
      <c r="M35" s="73"/>
      <c r="N35" s="73"/>
      <c r="O35" s="73"/>
      <c r="P35" s="73"/>
      <c r="Q35" s="73"/>
      <c r="R35" s="73"/>
      <c r="S35" s="73"/>
      <c r="T35" s="73"/>
      <c r="U35" s="73"/>
    </row>
    <row r="36" s="13" customFormat="true" ht="12.75" hidden="false" customHeight="false" outlineLevel="0" collapsed="false"/>
  </sheetData>
  <mergeCells count="25">
    <mergeCell ref="B4:B6"/>
    <mergeCell ref="C4:C5"/>
    <mergeCell ref="D4:D5"/>
    <mergeCell ref="E4:E5"/>
    <mergeCell ref="F4:F5"/>
    <mergeCell ref="G4:G5"/>
    <mergeCell ref="H4:K4"/>
    <mergeCell ref="L4:O4"/>
    <mergeCell ref="P4:P6"/>
    <mergeCell ref="Q4:Q6"/>
    <mergeCell ref="R4:R6"/>
    <mergeCell ref="S4:S6"/>
    <mergeCell ref="H5:H6"/>
    <mergeCell ref="I5:I6"/>
    <mergeCell ref="J5:J6"/>
    <mergeCell ref="K5:K6"/>
    <mergeCell ref="L5:L6"/>
    <mergeCell ref="M5:M6"/>
    <mergeCell ref="N5:N6"/>
    <mergeCell ref="O5:O6"/>
    <mergeCell ref="B7:S7"/>
    <mergeCell ref="B8:S8"/>
    <mergeCell ref="B16:S16"/>
    <mergeCell ref="B25:S25"/>
    <mergeCell ref="B35:U35"/>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3:T1048576"/>
  <sheetViews>
    <sheetView showFormulas="false" showGridLines="false" showRowColHeaders="true" showZeros="true" rightToLeft="false" tabSelected="false" showOutlineSymbols="true" defaultGridColor="true" view="normal" topLeftCell="A4" colorId="64" zoomScale="100" zoomScaleNormal="100" zoomScalePageLayoutView="100" workbookViewId="0">
      <selection pane="topLeft" activeCell="P27" activeCellId="0" sqref="P27"/>
    </sheetView>
  </sheetViews>
  <sheetFormatPr defaultColWidth="8.78125" defaultRowHeight="12.75" zeroHeight="false" outlineLevelRow="0" outlineLevelCol="0"/>
  <cols>
    <col collapsed="false" customWidth="true" hidden="false" outlineLevel="0" max="1" min="1" style="1" width="4"/>
    <col collapsed="false" customWidth="true" hidden="false" outlineLevel="0" max="2" min="2" style="1" width="34.11"/>
    <col collapsed="false" customWidth="true" hidden="false" outlineLevel="0" max="3" min="3" style="1" width="8.11"/>
    <col collapsed="false" customWidth="true" hidden="false" outlineLevel="0" max="4" min="4" style="1" width="9"/>
    <col collapsed="false" customWidth="true" hidden="false" outlineLevel="0" max="6" min="6" style="1" width="12"/>
    <col collapsed="false" customWidth="true" hidden="false" outlineLevel="0" max="7" min="7" style="1" width="17"/>
    <col collapsed="false" customWidth="true" hidden="false" outlineLevel="0" max="8" min="8" style="1" width="8.11"/>
    <col collapsed="false" customWidth="true" hidden="false" outlineLevel="0" max="9" min="9" style="1" width="9"/>
    <col collapsed="false" customWidth="true" hidden="false" outlineLevel="0" max="10" min="10" style="1" width="11.11"/>
    <col collapsed="false" customWidth="true" hidden="false" outlineLevel="0" max="11" min="11" style="1" width="12.11"/>
    <col collapsed="false" customWidth="true" hidden="false" outlineLevel="0" max="12" min="12" style="1" width="10.11"/>
    <col collapsed="false" customWidth="true" hidden="false" outlineLevel="0" max="13" min="13" style="1" width="10.66"/>
    <col collapsed="false" customWidth="true" hidden="false" outlineLevel="0" max="14" min="14" style="1" width="10"/>
    <col collapsed="false" customWidth="true" hidden="false" outlineLevel="0" max="15" min="15" style="1" width="8.33"/>
    <col collapsed="false" customWidth="true" hidden="false" outlineLevel="0" max="17" min="17" style="1" width="9.66"/>
    <col collapsed="false" customWidth="true" hidden="false" outlineLevel="0" max="18" min="18" style="1" width="11.44"/>
    <col collapsed="false" customWidth="true" hidden="false" outlineLevel="0" max="19" min="19" style="1" width="55.78"/>
    <col collapsed="false" customWidth="true" hidden="false" outlineLevel="0" max="20" min="20" style="1" width="3.78"/>
  </cols>
  <sheetData>
    <row r="3" customFormat="false" ht="14.25" hidden="false" customHeight="false" outlineLevel="0" collapsed="false">
      <c r="B3" s="37" t="s">
        <v>168</v>
      </c>
    </row>
    <row r="4" s="105" customFormat="true" ht="24" hidden="false" customHeight="true" outlineLevel="0" collapsed="false">
      <c r="B4" s="106" t="s">
        <v>3</v>
      </c>
      <c r="C4" s="106" t="s">
        <v>4</v>
      </c>
      <c r="D4" s="106" t="s">
        <v>5</v>
      </c>
      <c r="E4" s="106" t="s">
        <v>6</v>
      </c>
      <c r="F4" s="106" t="s">
        <v>7</v>
      </c>
      <c r="G4" s="106" t="s">
        <v>8</v>
      </c>
      <c r="H4" s="107" t="s">
        <v>9</v>
      </c>
      <c r="I4" s="107"/>
      <c r="J4" s="107"/>
      <c r="K4" s="107"/>
      <c r="L4" s="107" t="s">
        <v>10</v>
      </c>
      <c r="M4" s="107"/>
      <c r="N4" s="107"/>
      <c r="O4" s="107"/>
      <c r="P4" s="107" t="s">
        <v>11</v>
      </c>
      <c r="Q4" s="107" t="s">
        <v>12</v>
      </c>
      <c r="R4" s="107" t="s">
        <v>13</v>
      </c>
      <c r="S4" s="106" t="s">
        <v>14</v>
      </c>
    </row>
    <row r="5" s="105" customFormat="true" ht="9" hidden="false" customHeight="true" outlineLevel="0" collapsed="false">
      <c r="B5" s="106"/>
      <c r="C5" s="106"/>
      <c r="D5" s="106"/>
      <c r="E5" s="106"/>
      <c r="F5" s="106"/>
      <c r="G5" s="106"/>
      <c r="H5" s="106" t="s">
        <v>15</v>
      </c>
      <c r="I5" s="106" t="s">
        <v>16</v>
      </c>
      <c r="J5" s="106" t="s">
        <v>17</v>
      </c>
      <c r="K5" s="106" t="s">
        <v>70</v>
      </c>
      <c r="L5" s="106" t="s">
        <v>19</v>
      </c>
      <c r="M5" s="106" t="s">
        <v>20</v>
      </c>
      <c r="N5" s="106" t="s">
        <v>21</v>
      </c>
      <c r="O5" s="107" t="s">
        <v>22</v>
      </c>
      <c r="P5" s="107"/>
      <c r="Q5" s="107"/>
      <c r="R5" s="107"/>
      <c r="S5" s="106"/>
    </row>
    <row r="6" s="105" customFormat="true" ht="15" hidden="false" customHeight="true" outlineLevel="0" collapsed="false">
      <c r="B6" s="106"/>
      <c r="C6" s="108" t="s">
        <v>23</v>
      </c>
      <c r="D6" s="109" t="s">
        <v>23</v>
      </c>
      <c r="E6" s="109" t="s">
        <v>23</v>
      </c>
      <c r="F6" s="109" t="s">
        <v>23</v>
      </c>
      <c r="G6" s="109" t="s">
        <v>24</v>
      </c>
      <c r="H6" s="106"/>
      <c r="I6" s="106"/>
      <c r="J6" s="106"/>
      <c r="K6" s="106"/>
      <c r="L6" s="106"/>
      <c r="M6" s="106"/>
      <c r="N6" s="106"/>
      <c r="O6" s="107"/>
      <c r="P6" s="107"/>
      <c r="Q6" s="107"/>
      <c r="R6" s="107"/>
      <c r="S6" s="106"/>
    </row>
    <row r="7" customFormat="false" ht="13.5" hidden="false" customHeight="true" outlineLevel="0" collapsed="false">
      <c r="B7" s="39" t="s">
        <v>107</v>
      </c>
      <c r="C7" s="39"/>
      <c r="D7" s="39"/>
      <c r="E7" s="39"/>
      <c r="F7" s="39"/>
      <c r="G7" s="39"/>
      <c r="H7" s="39"/>
      <c r="I7" s="39"/>
      <c r="J7" s="39"/>
      <c r="K7" s="39"/>
      <c r="L7" s="39"/>
      <c r="M7" s="39"/>
      <c r="N7" s="39"/>
      <c r="O7" s="39"/>
      <c r="P7" s="39"/>
      <c r="Q7" s="39"/>
      <c r="R7" s="39"/>
      <c r="S7" s="39"/>
    </row>
    <row r="8" customFormat="false" ht="13.5" hidden="false" customHeight="true" outlineLevel="0" collapsed="false">
      <c r="B8" s="53" t="s">
        <v>26</v>
      </c>
      <c r="C8" s="53"/>
      <c r="D8" s="53"/>
      <c r="E8" s="53"/>
      <c r="F8" s="53"/>
      <c r="G8" s="53"/>
      <c r="H8" s="53"/>
      <c r="I8" s="53"/>
      <c r="J8" s="53"/>
      <c r="K8" s="53"/>
      <c r="L8" s="53"/>
      <c r="M8" s="53"/>
      <c r="N8" s="53"/>
      <c r="O8" s="53"/>
      <c r="P8" s="53"/>
      <c r="Q8" s="53"/>
      <c r="R8" s="53"/>
      <c r="S8" s="53"/>
    </row>
    <row r="9" s="13" customFormat="true" ht="13.5" hidden="false" customHeight="false" outlineLevel="0" collapsed="false">
      <c r="B9" s="14" t="s">
        <v>108</v>
      </c>
      <c r="C9" s="14" t="n">
        <v>230</v>
      </c>
      <c r="D9" s="110" t="n">
        <v>13.82</v>
      </c>
      <c r="E9" s="110" t="n">
        <v>8.97</v>
      </c>
      <c r="F9" s="110" t="n">
        <v>5.98</v>
      </c>
      <c r="G9" s="110" t="n">
        <v>371</v>
      </c>
      <c r="H9" s="110" t="n">
        <v>0.03</v>
      </c>
      <c r="I9" s="110" t="n">
        <v>0.92</v>
      </c>
      <c r="J9" s="110" t="n">
        <v>395</v>
      </c>
      <c r="K9" s="110" t="n">
        <v>5.86</v>
      </c>
      <c r="L9" s="110" t="n">
        <v>316</v>
      </c>
      <c r="M9" s="110" t="n">
        <v>384</v>
      </c>
      <c r="N9" s="110" t="n">
        <v>25.3</v>
      </c>
      <c r="O9" s="110" t="n">
        <v>0.34</v>
      </c>
      <c r="P9" s="110" t="n">
        <v>0.82</v>
      </c>
      <c r="Q9" s="110" t="n">
        <v>0</v>
      </c>
      <c r="R9" s="14" t="n">
        <v>231</v>
      </c>
      <c r="S9" s="14" t="s">
        <v>28</v>
      </c>
      <c r="T9" s="77"/>
    </row>
    <row r="10" s="13" customFormat="true" ht="13.5" hidden="false" customHeight="false" outlineLevel="0" collapsed="false">
      <c r="B10" s="83" t="s">
        <v>32</v>
      </c>
      <c r="C10" s="26" t="n">
        <v>10</v>
      </c>
      <c r="D10" s="111" t="n">
        <v>0.08</v>
      </c>
      <c r="E10" s="111" t="n">
        <v>7.2</v>
      </c>
      <c r="F10" s="111" t="n">
        <v>0.08</v>
      </c>
      <c r="G10" s="111" t="n">
        <v>74.89</v>
      </c>
      <c r="H10" s="111" t="n">
        <v>0</v>
      </c>
      <c r="I10" s="111" t="n">
        <v>0</v>
      </c>
      <c r="J10" s="111" t="n">
        <v>30</v>
      </c>
      <c r="K10" s="111" t="n">
        <v>0.1</v>
      </c>
      <c r="L10" s="111" t="n">
        <v>1.2</v>
      </c>
      <c r="M10" s="111" t="n">
        <v>0.05</v>
      </c>
      <c r="N10" s="111" t="n">
        <v>0</v>
      </c>
      <c r="O10" s="111" t="n">
        <v>0.02</v>
      </c>
      <c r="P10" s="111" t="n">
        <v>0.01</v>
      </c>
      <c r="Q10" s="111" t="n">
        <v>0.9</v>
      </c>
      <c r="R10" s="26" t="n">
        <v>13</v>
      </c>
      <c r="S10" s="26" t="s">
        <v>28</v>
      </c>
      <c r="T10" s="77"/>
    </row>
    <row r="11" s="13" customFormat="true" ht="13.5" hidden="false" customHeight="false" outlineLevel="0" collapsed="false">
      <c r="B11" s="83" t="s">
        <v>74</v>
      </c>
      <c r="C11" s="26" t="n">
        <v>200</v>
      </c>
      <c r="D11" s="111" t="n">
        <v>0</v>
      </c>
      <c r="E11" s="111" t="n">
        <v>0.05</v>
      </c>
      <c r="F11" s="111" t="n">
        <v>10.02</v>
      </c>
      <c r="G11" s="111" t="n">
        <v>40</v>
      </c>
      <c r="H11" s="111" t="n">
        <v>0</v>
      </c>
      <c r="I11" s="111" t="n">
        <v>0</v>
      </c>
      <c r="J11" s="111" t="n">
        <v>0</v>
      </c>
      <c r="K11" s="111" t="n">
        <v>0</v>
      </c>
      <c r="L11" s="111" t="n">
        <v>5.22</v>
      </c>
      <c r="M11" s="111" t="n">
        <v>8.24</v>
      </c>
      <c r="N11" s="111" t="n">
        <v>4.44</v>
      </c>
      <c r="O11" s="111" t="n">
        <v>0.85</v>
      </c>
      <c r="P11" s="111" t="n">
        <v>0.01</v>
      </c>
      <c r="Q11" s="111" t="n">
        <v>0</v>
      </c>
      <c r="R11" s="26" t="n">
        <v>420</v>
      </c>
      <c r="S11" s="26" t="s">
        <v>28</v>
      </c>
      <c r="T11" s="77"/>
    </row>
    <row r="12" s="13" customFormat="true" ht="13.5" hidden="false" customHeight="false" outlineLevel="0" collapsed="false">
      <c r="B12" s="14" t="s">
        <v>169</v>
      </c>
      <c r="C12" s="14" t="n">
        <v>50</v>
      </c>
      <c r="D12" s="110" t="n">
        <v>1.55</v>
      </c>
      <c r="E12" s="110" t="n">
        <v>0.1</v>
      </c>
      <c r="F12" s="110" t="n">
        <v>3</v>
      </c>
      <c r="G12" s="110" t="n">
        <v>20</v>
      </c>
      <c r="H12" s="110" t="n">
        <v>0.55</v>
      </c>
      <c r="I12" s="110" t="n">
        <v>5</v>
      </c>
      <c r="J12" s="110" t="n">
        <v>0.1</v>
      </c>
      <c r="K12" s="110" t="n">
        <v>10</v>
      </c>
      <c r="L12" s="110" t="n">
        <v>31</v>
      </c>
      <c r="M12" s="110" t="n">
        <v>10.5</v>
      </c>
      <c r="N12" s="110" t="n">
        <v>0.35</v>
      </c>
      <c r="O12" s="110" t="n">
        <v>0.35</v>
      </c>
      <c r="P12" s="110" t="n">
        <v>0.0329</v>
      </c>
      <c r="Q12" s="110" t="n">
        <v>0.35</v>
      </c>
      <c r="R12" s="14" t="n">
        <v>22</v>
      </c>
      <c r="S12" s="14" t="s">
        <v>28</v>
      </c>
      <c r="T12" s="77"/>
    </row>
    <row r="13" s="13" customFormat="true" ht="13.5" hidden="false" customHeight="false" outlineLevel="0" collapsed="false">
      <c r="B13" s="83" t="s">
        <v>33</v>
      </c>
      <c r="C13" s="26" t="n">
        <v>60</v>
      </c>
      <c r="D13" s="111" t="n">
        <v>4</v>
      </c>
      <c r="E13" s="111" t="n">
        <v>2.7</v>
      </c>
      <c r="F13" s="111" t="n">
        <v>30.6</v>
      </c>
      <c r="G13" s="111" t="n">
        <v>164.4</v>
      </c>
      <c r="H13" s="111" t="n">
        <v>0.06</v>
      </c>
      <c r="I13" s="111" t="n">
        <v>0</v>
      </c>
      <c r="J13" s="111" t="n">
        <v>0</v>
      </c>
      <c r="K13" s="111" t="n">
        <v>0.96</v>
      </c>
      <c r="L13" s="111" t="n">
        <v>14.55</v>
      </c>
      <c r="M13" s="111" t="n">
        <v>0</v>
      </c>
      <c r="N13" s="111" t="n">
        <v>8.4</v>
      </c>
      <c r="O13" s="111" t="n">
        <v>2.22</v>
      </c>
      <c r="P13" s="111" t="n">
        <v>0.015</v>
      </c>
      <c r="Q13" s="111" t="n">
        <v>0</v>
      </c>
      <c r="R13" s="26" t="n">
        <v>18</v>
      </c>
      <c r="S13" s="26" t="s">
        <v>28</v>
      </c>
      <c r="T13" s="77"/>
    </row>
    <row r="14" s="13" customFormat="true" ht="13.5" hidden="false" customHeight="false" outlineLevel="0" collapsed="false">
      <c r="B14" s="112" t="s">
        <v>34</v>
      </c>
      <c r="C14" s="113" t="n">
        <f aca="false">SUM(C9:C13)</f>
        <v>550</v>
      </c>
      <c r="D14" s="114" t="n">
        <f aca="false">SUM(D9:D13)</f>
        <v>19.45</v>
      </c>
      <c r="E14" s="114" t="n">
        <f aca="false">SUM(E9:E13)</f>
        <v>19.02</v>
      </c>
      <c r="F14" s="114" t="n">
        <f aca="false">SUM(F9:F13)</f>
        <v>49.68</v>
      </c>
      <c r="G14" s="114" t="n">
        <f aca="false">SUM(G9:G13)</f>
        <v>670.29</v>
      </c>
      <c r="H14" s="114" t="n">
        <f aca="false">SUM(H9:H13)</f>
        <v>0.64</v>
      </c>
      <c r="I14" s="114" t="n">
        <f aca="false">SUM(I9:I13)</f>
        <v>5.92</v>
      </c>
      <c r="J14" s="114" t="n">
        <f aca="false">SUM(J9:J13)</f>
        <v>425.1</v>
      </c>
      <c r="K14" s="114" t="n">
        <f aca="false">SUM(K9:K13)</f>
        <v>16.92</v>
      </c>
      <c r="L14" s="114" t="n">
        <f aca="false">SUM(L9:L13)</f>
        <v>367.97</v>
      </c>
      <c r="M14" s="114" t="n">
        <f aca="false">SUM(M9:M13)</f>
        <v>402.79</v>
      </c>
      <c r="N14" s="114" t="n">
        <f aca="false">SUM(N9:N13)</f>
        <v>38.49</v>
      </c>
      <c r="O14" s="114" t="n">
        <f aca="false">SUM(O9:O13)</f>
        <v>3.78</v>
      </c>
      <c r="P14" s="114" t="n">
        <f aca="false">SUM(P9:P13)</f>
        <v>0.8879</v>
      </c>
      <c r="Q14" s="114" t="n">
        <f aca="false">SUM(Q9:Q13)</f>
        <v>1.25</v>
      </c>
      <c r="R14" s="115"/>
      <c r="S14" s="116"/>
      <c r="T14" s="77"/>
    </row>
    <row r="15" s="13" customFormat="true" ht="13.5" hidden="false" customHeight="false" outlineLevel="0" collapsed="false">
      <c r="B15" s="36" t="s">
        <v>35</v>
      </c>
      <c r="C15" s="36"/>
      <c r="D15" s="36"/>
      <c r="E15" s="36"/>
      <c r="F15" s="114"/>
      <c r="G15" s="36"/>
      <c r="H15" s="36"/>
      <c r="I15" s="36"/>
      <c r="J15" s="36"/>
      <c r="K15" s="36"/>
      <c r="L15" s="36"/>
      <c r="M15" s="36"/>
      <c r="N15" s="36"/>
      <c r="O15" s="36"/>
      <c r="P15" s="36"/>
      <c r="Q15" s="36"/>
      <c r="R15" s="36"/>
      <c r="S15" s="36"/>
      <c r="T15" s="77"/>
    </row>
    <row r="16" s="13" customFormat="true" ht="49.25" hidden="false" customHeight="false" outlineLevel="0" collapsed="false">
      <c r="B16" s="14" t="s">
        <v>170</v>
      </c>
      <c r="C16" s="14" t="n">
        <v>100</v>
      </c>
      <c r="D16" s="110" t="n">
        <v>2</v>
      </c>
      <c r="E16" s="110" t="n">
        <v>4.51</v>
      </c>
      <c r="F16" s="110" t="n">
        <v>9</v>
      </c>
      <c r="G16" s="110" t="n">
        <v>112.16</v>
      </c>
      <c r="H16" s="110" t="n">
        <v>1.17</v>
      </c>
      <c r="I16" s="110" t="n">
        <v>16.43</v>
      </c>
      <c r="J16" s="110" t="n">
        <v>130</v>
      </c>
      <c r="K16" s="110" t="n">
        <v>7.67</v>
      </c>
      <c r="L16" s="110" t="n">
        <v>45.6</v>
      </c>
      <c r="M16" s="110" t="n">
        <v>71.85</v>
      </c>
      <c r="N16" s="110" t="n">
        <v>6.95</v>
      </c>
      <c r="O16" s="110" t="n">
        <v>1.2</v>
      </c>
      <c r="P16" s="110" t="n">
        <v>0.07</v>
      </c>
      <c r="Q16" s="110" t="n">
        <v>4.95</v>
      </c>
      <c r="R16" s="14" t="n">
        <v>67</v>
      </c>
      <c r="S16" s="28" t="s">
        <v>171</v>
      </c>
      <c r="T16" s="77"/>
    </row>
    <row r="17" s="13" customFormat="true" ht="41.25" hidden="false" customHeight="false" outlineLevel="0" collapsed="false">
      <c r="B17" s="14" t="s">
        <v>112</v>
      </c>
      <c r="C17" s="14" t="n">
        <v>250</v>
      </c>
      <c r="D17" s="110" t="n">
        <v>2.69</v>
      </c>
      <c r="E17" s="110" t="n">
        <v>6</v>
      </c>
      <c r="F17" s="110" t="n">
        <v>12</v>
      </c>
      <c r="G17" s="110" t="n">
        <v>113</v>
      </c>
      <c r="H17" s="110" t="n">
        <v>0.1</v>
      </c>
      <c r="I17" s="110" t="n">
        <v>20.5</v>
      </c>
      <c r="J17" s="110" t="n">
        <v>100</v>
      </c>
      <c r="K17" s="110" t="n">
        <v>0.25</v>
      </c>
      <c r="L17" s="110" t="n">
        <v>34</v>
      </c>
      <c r="M17" s="110" t="n">
        <v>156</v>
      </c>
      <c r="N17" s="110" t="n">
        <v>32.25</v>
      </c>
      <c r="O17" s="110" t="n">
        <v>2.5</v>
      </c>
      <c r="P17" s="110" t="n">
        <v>0.2</v>
      </c>
      <c r="Q17" s="110" t="n">
        <v>0</v>
      </c>
      <c r="R17" s="14" t="n">
        <v>99</v>
      </c>
      <c r="S17" s="28" t="s">
        <v>111</v>
      </c>
      <c r="T17" s="77"/>
    </row>
    <row r="18" s="13" customFormat="true" ht="13.5" hidden="false" customHeight="false" outlineLevel="0" collapsed="false">
      <c r="B18" s="14" t="s">
        <v>113</v>
      </c>
      <c r="C18" s="14" t="n">
        <v>200</v>
      </c>
      <c r="D18" s="110" t="n">
        <v>17.71</v>
      </c>
      <c r="E18" s="110" t="n">
        <v>19.02</v>
      </c>
      <c r="F18" s="110" t="n">
        <v>56.6</v>
      </c>
      <c r="G18" s="110" t="n">
        <v>388</v>
      </c>
      <c r="H18" s="110" t="n">
        <v>0.52</v>
      </c>
      <c r="I18" s="110" t="n">
        <v>0</v>
      </c>
      <c r="J18" s="110" t="n">
        <v>40</v>
      </c>
      <c r="K18" s="110" t="n">
        <v>0.28</v>
      </c>
      <c r="L18" s="110" t="n">
        <v>85.12</v>
      </c>
      <c r="M18" s="110" t="n">
        <v>1.68</v>
      </c>
      <c r="N18" s="110" t="n">
        <v>49.4</v>
      </c>
      <c r="O18" s="110" t="n">
        <v>4.76</v>
      </c>
      <c r="P18" s="110" t="n">
        <v>0.28</v>
      </c>
      <c r="Q18" s="110" t="n">
        <v>0</v>
      </c>
      <c r="R18" s="14" t="n">
        <v>504</v>
      </c>
      <c r="S18" s="14" t="s">
        <v>28</v>
      </c>
      <c r="T18" s="77"/>
    </row>
    <row r="19" s="13" customFormat="true" ht="26.25" hidden="false" customHeight="true" outlineLevel="0" collapsed="false">
      <c r="B19" s="25" t="s">
        <v>114</v>
      </c>
      <c r="C19" s="26" t="n">
        <v>200</v>
      </c>
      <c r="D19" s="111" t="n">
        <v>0</v>
      </c>
      <c r="E19" s="111" t="n">
        <v>0</v>
      </c>
      <c r="F19" s="111" t="n">
        <v>23.44</v>
      </c>
      <c r="G19" s="111" t="n">
        <v>34.2</v>
      </c>
      <c r="H19" s="111" t="n">
        <v>0.009</v>
      </c>
      <c r="I19" s="111" t="n">
        <v>2.8</v>
      </c>
      <c r="J19" s="111" t="n">
        <v>0.01</v>
      </c>
      <c r="K19" s="111" t="n">
        <v>0.06</v>
      </c>
      <c r="L19" s="111" t="n">
        <v>7.6</v>
      </c>
      <c r="M19" s="111" t="n">
        <v>0</v>
      </c>
      <c r="N19" s="111" t="n">
        <v>2.1</v>
      </c>
      <c r="O19" s="111" t="n">
        <v>0.04</v>
      </c>
      <c r="P19" s="111" t="n">
        <v>0.28</v>
      </c>
      <c r="Q19" s="111" t="n">
        <v>0.6</v>
      </c>
      <c r="R19" s="26" t="n">
        <v>817</v>
      </c>
      <c r="S19" s="83" t="s">
        <v>30</v>
      </c>
      <c r="T19" s="77"/>
    </row>
    <row r="20" s="13" customFormat="true" ht="13.5" hidden="false" customHeight="false" outlineLevel="0" collapsed="false">
      <c r="B20" s="83" t="s">
        <v>33</v>
      </c>
      <c r="C20" s="26" t="n">
        <v>20</v>
      </c>
      <c r="D20" s="111" t="n">
        <v>2</v>
      </c>
      <c r="E20" s="111" t="n">
        <v>0.9</v>
      </c>
      <c r="F20" s="111" t="n">
        <v>10.2</v>
      </c>
      <c r="G20" s="111" t="n">
        <v>54.8</v>
      </c>
      <c r="H20" s="111" t="n">
        <v>0.022</v>
      </c>
      <c r="I20" s="111" t="n">
        <v>0</v>
      </c>
      <c r="J20" s="111" t="n">
        <v>0</v>
      </c>
      <c r="K20" s="111" t="n">
        <v>0.34</v>
      </c>
      <c r="L20" s="111" t="n">
        <v>4.7</v>
      </c>
      <c r="M20" s="111" t="n">
        <v>0</v>
      </c>
      <c r="N20" s="111" t="n">
        <v>2.6</v>
      </c>
      <c r="O20" s="111" t="n">
        <v>0.24</v>
      </c>
      <c r="P20" s="111" t="n">
        <v>0.006</v>
      </c>
      <c r="Q20" s="111" t="n">
        <v>0</v>
      </c>
      <c r="R20" s="26" t="n">
        <v>18</v>
      </c>
      <c r="S20" s="14" t="s">
        <v>28</v>
      </c>
      <c r="T20" s="77"/>
    </row>
    <row r="21" s="13" customFormat="true" ht="13.5" hidden="false" customHeight="false" outlineLevel="0" collapsed="false">
      <c r="B21" s="25" t="s">
        <v>41</v>
      </c>
      <c r="C21" s="26" t="n">
        <v>40</v>
      </c>
      <c r="D21" s="111" t="n">
        <v>3</v>
      </c>
      <c r="E21" s="111" t="n">
        <v>1</v>
      </c>
      <c r="F21" s="111" t="n">
        <v>17</v>
      </c>
      <c r="G21" s="111" t="n">
        <v>103.6</v>
      </c>
      <c r="H21" s="111" t="n">
        <v>0.044</v>
      </c>
      <c r="I21" s="111" t="n">
        <v>0</v>
      </c>
      <c r="J21" s="111" t="n">
        <v>0</v>
      </c>
      <c r="K21" s="111" t="n">
        <v>0.638</v>
      </c>
      <c r="L21" s="111" t="n">
        <v>11.6</v>
      </c>
      <c r="M21" s="111" t="n">
        <v>0</v>
      </c>
      <c r="N21" s="111" t="n">
        <v>5.6</v>
      </c>
      <c r="O21" s="111" t="n">
        <v>1.48</v>
      </c>
      <c r="P21" s="111" t="n">
        <v>0.012</v>
      </c>
      <c r="Q21" s="111" t="n">
        <v>0</v>
      </c>
      <c r="R21" s="26" t="n">
        <v>19</v>
      </c>
      <c r="S21" s="14" t="s">
        <v>28</v>
      </c>
      <c r="T21" s="77"/>
    </row>
    <row r="22" s="13" customFormat="true" ht="13.5" hidden="false" customHeight="false" outlineLevel="0" collapsed="false">
      <c r="B22" s="54" t="s">
        <v>42</v>
      </c>
      <c r="C22" s="117" t="n">
        <f aca="false">SUM(C16:C21)</f>
        <v>810</v>
      </c>
      <c r="D22" s="118" t="n">
        <f aca="false">SUM(D16:D21)</f>
        <v>27.4</v>
      </c>
      <c r="E22" s="118" t="n">
        <f aca="false">SUM(E16:E21)</f>
        <v>31.43</v>
      </c>
      <c r="F22" s="118" t="n">
        <f aca="false">SUM(F16:F21)</f>
        <v>128.24</v>
      </c>
      <c r="G22" s="118" t="n">
        <f aca="false">SUM(G16:G21)</f>
        <v>805.76</v>
      </c>
      <c r="H22" s="118" t="n">
        <f aca="false">SUM(H16:H21)</f>
        <v>1.865</v>
      </c>
      <c r="I22" s="118" t="n">
        <f aca="false">SUM(I16:I21)</f>
        <v>39.73</v>
      </c>
      <c r="J22" s="118" t="n">
        <f aca="false">SUM(J16:J21)</f>
        <v>270.01</v>
      </c>
      <c r="K22" s="118" t="n">
        <f aca="false">SUM(K16:K21)</f>
        <v>9.238</v>
      </c>
      <c r="L22" s="118" t="n">
        <f aca="false">SUM(L16:L21)</f>
        <v>188.62</v>
      </c>
      <c r="M22" s="118" t="n">
        <f aca="false">SUM(M16:M21)</f>
        <v>229.53</v>
      </c>
      <c r="N22" s="118" t="n">
        <f aca="false">SUM(N16:N21)</f>
        <v>98.9</v>
      </c>
      <c r="O22" s="118" t="n">
        <f aca="false">SUM(O16:O21)</f>
        <v>10.22</v>
      </c>
      <c r="P22" s="118" t="n">
        <f aca="false">SUM(P16:P21)</f>
        <v>0.848</v>
      </c>
      <c r="Q22" s="118" t="n">
        <f aca="false">SUM(Q16:Q21)</f>
        <v>5.55</v>
      </c>
      <c r="R22" s="54"/>
      <c r="S22" s="119"/>
      <c r="T22" s="77"/>
    </row>
    <row r="23" s="13" customFormat="true" ht="13.5" hidden="false" customHeight="false" outlineLevel="0" collapsed="false">
      <c r="B23" s="36" t="s">
        <v>43</v>
      </c>
      <c r="C23" s="36"/>
      <c r="D23" s="36"/>
      <c r="E23" s="36"/>
      <c r="F23" s="36"/>
      <c r="G23" s="36"/>
      <c r="H23" s="36"/>
      <c r="I23" s="36"/>
      <c r="J23" s="36"/>
      <c r="K23" s="36"/>
      <c r="L23" s="36"/>
      <c r="M23" s="36"/>
      <c r="N23" s="36"/>
      <c r="O23" s="36"/>
      <c r="P23" s="36"/>
      <c r="Q23" s="36"/>
      <c r="R23" s="36"/>
      <c r="S23" s="36"/>
      <c r="T23" s="77"/>
    </row>
    <row r="24" s="13" customFormat="true" ht="13.5" hidden="false" customHeight="false" outlineLevel="0" collapsed="false">
      <c r="B24" s="14" t="s">
        <v>172</v>
      </c>
      <c r="C24" s="26" t="n">
        <v>150</v>
      </c>
      <c r="D24" s="111" t="n">
        <v>25</v>
      </c>
      <c r="E24" s="111" t="n">
        <v>21</v>
      </c>
      <c r="F24" s="111" t="n">
        <v>27</v>
      </c>
      <c r="G24" s="111" t="n">
        <v>407</v>
      </c>
      <c r="H24" s="111" t="n">
        <v>0.16</v>
      </c>
      <c r="I24" s="111" t="n">
        <v>2</v>
      </c>
      <c r="J24" s="111" t="n">
        <v>40.68</v>
      </c>
      <c r="K24" s="111" t="n">
        <v>2.81</v>
      </c>
      <c r="L24" s="111" t="n">
        <v>200</v>
      </c>
      <c r="M24" s="111" t="n">
        <v>218.9</v>
      </c>
      <c r="N24" s="111" t="n">
        <v>48.9</v>
      </c>
      <c r="O24" s="111" t="n">
        <v>1.38</v>
      </c>
      <c r="P24" s="111" t="n">
        <v>0.28</v>
      </c>
      <c r="Q24" s="111" t="n">
        <v>0</v>
      </c>
      <c r="R24" s="14" t="n">
        <v>239</v>
      </c>
      <c r="S24" s="14" t="s">
        <v>28</v>
      </c>
      <c r="T24" s="77"/>
    </row>
    <row r="25" s="13" customFormat="true" ht="13.5" hidden="false" customHeight="false" outlineLevel="0" collapsed="false">
      <c r="B25" s="14" t="s">
        <v>73</v>
      </c>
      <c r="C25" s="26" t="n">
        <v>30</v>
      </c>
      <c r="D25" s="111" t="n">
        <v>1.5</v>
      </c>
      <c r="E25" s="111" t="n">
        <v>2.55</v>
      </c>
      <c r="F25" s="111" t="n">
        <v>16.65</v>
      </c>
      <c r="G25" s="111" t="n">
        <v>96</v>
      </c>
      <c r="H25" s="111" t="n">
        <v>0.02</v>
      </c>
      <c r="I25" s="111" t="n">
        <v>0.06</v>
      </c>
      <c r="J25" s="111" t="n">
        <v>13.2</v>
      </c>
      <c r="K25" s="111" t="n">
        <v>0.6</v>
      </c>
      <c r="L25" s="111" t="n">
        <v>92.1</v>
      </c>
      <c r="M25" s="111" t="n">
        <v>67.5</v>
      </c>
      <c r="N25" s="111" t="n">
        <v>10.2</v>
      </c>
      <c r="O25" s="111" t="n">
        <v>0.6</v>
      </c>
      <c r="P25" s="111" t="n">
        <v>0.12</v>
      </c>
      <c r="Q25" s="111" t="n">
        <v>0</v>
      </c>
      <c r="R25" s="14" t="n">
        <v>371</v>
      </c>
      <c r="S25" s="14" t="s">
        <v>28</v>
      </c>
      <c r="T25" s="77"/>
    </row>
    <row r="26" s="13" customFormat="true" ht="25.35" hidden="false" customHeight="false" outlineLevel="0" collapsed="false">
      <c r="B26" s="28" t="s">
        <v>31</v>
      </c>
      <c r="C26" s="26" t="n">
        <v>100</v>
      </c>
      <c r="D26" s="111" t="n">
        <v>0</v>
      </c>
      <c r="E26" s="111" t="n">
        <v>0</v>
      </c>
      <c r="F26" s="111" t="n">
        <v>11</v>
      </c>
      <c r="G26" s="111" t="n">
        <v>47</v>
      </c>
      <c r="H26" s="111" t="n">
        <v>0.03</v>
      </c>
      <c r="I26" s="111" t="n">
        <v>10</v>
      </c>
      <c r="J26" s="111" t="n">
        <v>0</v>
      </c>
      <c r="K26" s="111" t="n">
        <v>0.2</v>
      </c>
      <c r="L26" s="111" t="n">
        <v>44</v>
      </c>
      <c r="M26" s="111" t="n">
        <v>100</v>
      </c>
      <c r="N26" s="111" t="n">
        <v>11</v>
      </c>
      <c r="O26" s="111" t="n">
        <v>0.1</v>
      </c>
      <c r="P26" s="111" t="n">
        <v>0.03</v>
      </c>
      <c r="Q26" s="111" t="n">
        <v>0</v>
      </c>
      <c r="R26" s="14" t="n">
        <v>403</v>
      </c>
      <c r="S26" s="14" t="s">
        <v>28</v>
      </c>
      <c r="T26" s="77"/>
    </row>
    <row r="27" s="13" customFormat="true" ht="25.35" hidden="false" customHeight="false" outlineLevel="0" collapsed="false">
      <c r="B27" s="28" t="s">
        <v>82</v>
      </c>
      <c r="C27" s="26" t="n">
        <v>200</v>
      </c>
      <c r="D27" s="111" t="n">
        <v>0.2</v>
      </c>
      <c r="E27" s="111" t="n">
        <v>0</v>
      </c>
      <c r="F27" s="111" t="n">
        <v>21</v>
      </c>
      <c r="G27" s="111" t="n">
        <v>86</v>
      </c>
      <c r="H27" s="111" t="n">
        <v>0.01</v>
      </c>
      <c r="I27" s="111" t="n">
        <v>40</v>
      </c>
      <c r="J27" s="111" t="n">
        <v>0</v>
      </c>
      <c r="K27" s="111" t="n">
        <v>0.14</v>
      </c>
      <c r="L27" s="111" t="n">
        <v>2.48</v>
      </c>
      <c r="M27" s="111" t="n">
        <v>6.6</v>
      </c>
      <c r="N27" s="111" t="n">
        <v>7.82</v>
      </c>
      <c r="O27" s="111" t="n">
        <v>0.32</v>
      </c>
      <c r="P27" s="111" t="n">
        <v>0.01</v>
      </c>
      <c r="Q27" s="111" t="n">
        <v>0</v>
      </c>
      <c r="R27" s="14" t="n">
        <v>457</v>
      </c>
      <c r="S27" s="14" t="s">
        <v>28</v>
      </c>
      <c r="T27" s="77"/>
    </row>
    <row r="28" s="13" customFormat="true" ht="13.5" hidden="false" customHeight="false" outlineLevel="0" collapsed="false">
      <c r="B28" s="14" t="s">
        <v>33</v>
      </c>
      <c r="C28" s="14" t="n">
        <v>60</v>
      </c>
      <c r="D28" s="111" t="n">
        <v>4</v>
      </c>
      <c r="E28" s="111" t="n">
        <v>2.7</v>
      </c>
      <c r="F28" s="111" t="n">
        <v>30.6</v>
      </c>
      <c r="G28" s="111" t="n">
        <v>164.4</v>
      </c>
      <c r="H28" s="111" t="n">
        <v>164.4</v>
      </c>
      <c r="I28" s="111" t="n">
        <v>0.06</v>
      </c>
      <c r="J28" s="111" t="n">
        <v>0</v>
      </c>
      <c r="K28" s="111" t="n">
        <v>0</v>
      </c>
      <c r="L28" s="111" t="n">
        <v>0.96</v>
      </c>
      <c r="M28" s="111" t="n">
        <v>14.55</v>
      </c>
      <c r="N28" s="111" t="n">
        <v>0</v>
      </c>
      <c r="O28" s="111" t="n">
        <v>8.4</v>
      </c>
      <c r="P28" s="111" t="n">
        <v>2.22</v>
      </c>
      <c r="Q28" s="111" t="n">
        <v>0</v>
      </c>
      <c r="R28" s="111" t="n">
        <v>0</v>
      </c>
      <c r="S28" s="14" t="s">
        <v>28</v>
      </c>
    </row>
    <row r="29" s="13" customFormat="true" ht="13.8" hidden="false" customHeight="false" outlineLevel="0" collapsed="false">
      <c r="B29" s="54" t="s">
        <v>49</v>
      </c>
      <c r="C29" s="120" t="n">
        <f aca="false">SUM(C24:C28)</f>
        <v>540</v>
      </c>
      <c r="D29" s="120" t="n">
        <f aca="false">SUM(D24:D28)</f>
        <v>30.7</v>
      </c>
      <c r="E29" s="120" t="n">
        <f aca="false">SUM(E24:E28)</f>
        <v>26.25</v>
      </c>
      <c r="F29" s="120" t="n">
        <f aca="false">SUM(F24:F28)</f>
        <v>106.25</v>
      </c>
      <c r="G29" s="120" t="n">
        <f aca="false">SUM(G24:G28)</f>
        <v>800.4</v>
      </c>
      <c r="H29" s="121" t="n">
        <f aca="false">SUM(H24:H28)</f>
        <v>164.62</v>
      </c>
      <c r="I29" s="121" t="n">
        <f aca="false">SUM(I24:I28)</f>
        <v>52.12</v>
      </c>
      <c r="J29" s="121" t="n">
        <f aca="false">SUM(J24:J28)</f>
        <v>53.88</v>
      </c>
      <c r="K29" s="121" t="n">
        <f aca="false">SUM(K24:K28)</f>
        <v>3.75</v>
      </c>
      <c r="L29" s="121" t="n">
        <f aca="false">SUM(L24:L28)</f>
        <v>339.54</v>
      </c>
      <c r="M29" s="121" t="n">
        <f aca="false">SUM(M24:M28)</f>
        <v>407.55</v>
      </c>
      <c r="N29" s="121" t="n">
        <f aca="false">SUM(N24:N28)</f>
        <v>77.92</v>
      </c>
      <c r="O29" s="121" t="n">
        <f aca="false">SUM(O24:O28)</f>
        <v>10.8</v>
      </c>
      <c r="P29" s="121" t="n">
        <f aca="false">SUM(P24:P28)</f>
        <v>2.66</v>
      </c>
      <c r="Q29" s="121" t="n">
        <f aca="false">SUM(Q24:Q28)</f>
        <v>0</v>
      </c>
      <c r="R29" s="54"/>
      <c r="S29" s="119"/>
      <c r="T29" s="77"/>
    </row>
    <row r="30" customFormat="false" ht="13.8" hidden="false" customHeight="false" outlineLevel="0" collapsed="false">
      <c r="A30" s="13"/>
      <c r="B30" s="59" t="s">
        <v>50</v>
      </c>
      <c r="C30" s="60"/>
      <c r="D30" s="122" t="n">
        <f aca="false">D14+D22</f>
        <v>46.85</v>
      </c>
      <c r="E30" s="122" t="n">
        <f aca="false">E14+E22</f>
        <v>50.45</v>
      </c>
      <c r="F30" s="122" t="n">
        <f aca="false">F14+F22</f>
        <v>177.92</v>
      </c>
      <c r="G30" s="122" t="n">
        <f aca="false">G14+G22</f>
        <v>1476.05</v>
      </c>
      <c r="H30" s="104" t="n">
        <f aca="false">H14+H22</f>
        <v>2.505</v>
      </c>
      <c r="I30" s="104" t="n">
        <f aca="false">I14+I22</f>
        <v>45.65</v>
      </c>
      <c r="J30" s="104" t="n">
        <f aca="false">J14+J22</f>
        <v>695.11</v>
      </c>
      <c r="K30" s="104" t="n">
        <f aca="false">K14+K22</f>
        <v>26.158</v>
      </c>
      <c r="L30" s="104" t="n">
        <f aca="false">L14+L22</f>
        <v>556.59</v>
      </c>
      <c r="M30" s="104" t="n">
        <f aca="false">M14+M22</f>
        <v>632.32</v>
      </c>
      <c r="N30" s="104" t="n">
        <f aca="false">N14+N22</f>
        <v>137.39</v>
      </c>
      <c r="O30" s="104" t="n">
        <f aca="false">O14+O22</f>
        <v>14</v>
      </c>
      <c r="P30" s="104" t="n">
        <f aca="false">P14+P22</f>
        <v>1.7359</v>
      </c>
      <c r="Q30" s="104" t="n">
        <f aca="false">Q14+Q22</f>
        <v>6.8</v>
      </c>
      <c r="R30" s="59"/>
      <c r="S30" s="123"/>
      <c r="T30" s="77"/>
    </row>
    <row r="31" s="13" customFormat="true" ht="13.8" hidden="false" customHeight="false" outlineLevel="0" collapsed="false">
      <c r="B31" s="59" t="s">
        <v>51</v>
      </c>
      <c r="C31" s="60"/>
      <c r="D31" s="122" t="n">
        <f aca="false">D22+D29</f>
        <v>58.1</v>
      </c>
      <c r="E31" s="122" t="n">
        <f aca="false">E22+E29</f>
        <v>57.68</v>
      </c>
      <c r="F31" s="122" t="n">
        <f aca="false">F22+F29</f>
        <v>234.49</v>
      </c>
      <c r="G31" s="122" t="n">
        <f aca="false">G22+G29</f>
        <v>1606.16</v>
      </c>
      <c r="H31" s="104" t="n">
        <f aca="false">H22+H29</f>
        <v>166.485</v>
      </c>
      <c r="I31" s="104" t="n">
        <f aca="false">I22+I29</f>
        <v>91.85</v>
      </c>
      <c r="J31" s="104" t="n">
        <f aca="false">J22+J29</f>
        <v>323.89</v>
      </c>
      <c r="K31" s="104" t="n">
        <f aca="false">K22+K29</f>
        <v>12.988</v>
      </c>
      <c r="L31" s="104" t="n">
        <f aca="false">L22+L29</f>
        <v>528.16</v>
      </c>
      <c r="M31" s="104" t="n">
        <f aca="false">M22+M29</f>
        <v>637.08</v>
      </c>
      <c r="N31" s="104" t="n">
        <f aca="false">N22+N29</f>
        <v>176.82</v>
      </c>
      <c r="O31" s="104" t="n">
        <f aca="false">O22+O29</f>
        <v>21.02</v>
      </c>
      <c r="P31" s="104" t="n">
        <f aca="false">P22+P29</f>
        <v>3.508</v>
      </c>
      <c r="Q31" s="104" t="n">
        <f aca="false">Q22+Q29</f>
        <v>5.55</v>
      </c>
      <c r="R31" s="59"/>
      <c r="S31" s="123"/>
      <c r="T31" s="77"/>
    </row>
    <row r="32" s="13" customFormat="true" ht="13.8" hidden="false" customHeight="false" outlineLevel="0" collapsed="false">
      <c r="B32" s="59" t="s">
        <v>116</v>
      </c>
      <c r="C32" s="60"/>
      <c r="D32" s="122" t="n">
        <f aca="false">'5-11кл.понедельник'!D31+'5-11кл.вторник'!D31+'5-11кл.среда'!D31+'5-11кл.четверг'!D33+'5-11кл.пятница'!D30</f>
        <v>223.8</v>
      </c>
      <c r="E32" s="122" t="n">
        <f aca="false">'5-11кл.понедельник'!E31+'5-11кл.вторник'!E31+'5-11кл.среда'!E31+'5-11кл.четверг'!E33+'5-11кл.пятница'!E30</f>
        <v>260.113</v>
      </c>
      <c r="F32" s="122" t="n">
        <f aca="false">'5-11кл.понедельник'!F31+'5-11кл.вторник'!F31+'5-11кл.среда'!F31+'5-11кл.четверг'!F33+'5-11кл.пятница'!F30</f>
        <v>994.69</v>
      </c>
      <c r="G32" s="122" t="n">
        <f aca="false">'5-11кл.понедельник'!G31+'5-11кл.вторник'!G31+'5-11кл.среда'!G31+'5-11кл.четверг'!G33+'5-11кл.пятница'!G30</f>
        <v>7736.46</v>
      </c>
      <c r="H32" s="104" t="n">
        <f aca="false">'5-11кл.понедельник'!H31+'5-11кл.вторник'!H31+'5-11кл.среда'!H31+'5-11кл.четверг'!H33+'5-11кл.пятница'!H30</f>
        <v>8.38056</v>
      </c>
      <c r="I32" s="104" t="n">
        <f aca="false">'5-11кл.понедельник'!I31+'5-11кл.вторник'!I31+'5-11кл.среда'!I31+'5-11кл.четверг'!I33+'5-11кл.пятница'!I30</f>
        <v>298.062</v>
      </c>
      <c r="J32" s="104" t="n">
        <f aca="false">'5-11кл.понедельник'!J31+'5-11кл.вторник'!J31+'5-11кл.среда'!J31+'5-11кл.четверг'!J33+'5-11кл.пятница'!J30</f>
        <v>2771.12</v>
      </c>
      <c r="K32" s="104" t="n">
        <f aca="false">'5-11кл.понедельник'!K31+'5-11кл.вторник'!K31+'5-11кл.среда'!K31+'5-11кл.четверг'!K33+'5-11кл.пятница'!K30</f>
        <v>66.5549130434783</v>
      </c>
      <c r="L32" s="104" t="n">
        <f aca="false">'5-11кл.понедельник'!L31+'5-11кл.вторник'!L31+'5-11кл.среда'!L31+'5-11кл.четверг'!L33+'5-11кл.пятница'!L30</f>
        <v>2980.911</v>
      </c>
      <c r="M32" s="104" t="n">
        <f aca="false">'5-11кл.понедельник'!M31+'5-11кл.вторник'!M31+'5-11кл.среда'!M31+'5-11кл.четверг'!M33+'5-11кл.пятница'!M30</f>
        <v>4148.7</v>
      </c>
      <c r="N32" s="104" t="n">
        <f aca="false">'5-11кл.понедельник'!N31+'5-11кл.вторник'!N31+'5-11кл.среда'!N31+'5-11кл.четверг'!N33+'5-11кл.пятница'!N30</f>
        <v>997.73</v>
      </c>
      <c r="O32" s="104" t="n">
        <f aca="false">'5-11кл.понедельник'!O31+'5-11кл.вторник'!O31+'5-11кл.среда'!O31+'5-11кл.четверг'!O33+'5-11кл.пятница'!O30</f>
        <v>73.45124</v>
      </c>
      <c r="P32" s="104" t="n">
        <f aca="false">'5-11кл.понедельник'!P31+'5-11кл.вторник'!P31+'5-11кл.среда'!P31+'5-11кл.четверг'!P33+'5-11кл.пятница'!P30</f>
        <v>6.70844956521739</v>
      </c>
      <c r="Q32" s="104" t="n">
        <f aca="false">'5-11кл.понедельник'!Q31+'5-11кл.вторник'!Q31+'5-11кл.среда'!Q31+'5-11кл.четверг'!Q33+'5-11кл.пятница'!Q30</f>
        <v>35.2655</v>
      </c>
      <c r="R32" s="59"/>
      <c r="S32" s="123"/>
      <c r="T32" s="77"/>
    </row>
    <row r="33" s="13" customFormat="true" ht="13.8" hidden="false" customHeight="false" outlineLevel="0" collapsed="false">
      <c r="B33" s="59" t="s">
        <v>117</v>
      </c>
      <c r="C33" s="60"/>
      <c r="D33" s="122" t="n">
        <f aca="false">'5-11кл.понедельник'!D32+'5-11кл.вторник'!D32+'5-11кл.среда'!D32+'5-11кл.четверг'!D34+'5-11кл.пятница'!D31</f>
        <v>267.73</v>
      </c>
      <c r="E33" s="122" t="n">
        <f aca="false">'5-11кл.понедельник'!E32+'5-11кл.вторник'!E32+'5-11кл.среда'!E32+'5-11кл.четверг'!E34+'5-11кл.пятница'!E31</f>
        <v>258.22</v>
      </c>
      <c r="F33" s="122" t="n">
        <f aca="false">'5-11кл.понедельник'!F32+'5-11кл.вторник'!F32+'5-11кл.среда'!F32+'5-11кл.четверг'!F34+'5-11кл.пятница'!F31</f>
        <v>1073.1</v>
      </c>
      <c r="G33" s="122" t="n">
        <f aca="false">'5-11кл.понедельник'!G32+'5-11кл.вторник'!G32+'5-11кл.среда'!G32+'5-11кл.четверг'!G34+'5-11кл.пятница'!G31</f>
        <v>7607.55</v>
      </c>
      <c r="H33" s="104" t="n">
        <f aca="false">'5-11кл.понедельник'!H32+'5-11кл.вторник'!H32+'5-11кл.среда'!H32+'5-11кл.четверг'!H34+'5-11кл.пятница'!H31</f>
        <v>171.88726</v>
      </c>
      <c r="I33" s="104" t="n">
        <f aca="false">'5-11кл.понедельник'!I32+'5-11кл.вторник'!I32+'5-11кл.среда'!I32+'5-11кл.четверг'!I34+'5-11кл.пятница'!I31</f>
        <v>365.794</v>
      </c>
      <c r="J33" s="104" t="n">
        <f aca="false">'5-11кл.понедельник'!J32+'5-11кл.вторник'!J32+'5-11кл.среда'!J32+'5-11кл.четверг'!J34+'5-11кл.пятница'!J31</f>
        <v>1525.47</v>
      </c>
      <c r="K33" s="104" t="n">
        <f aca="false">'5-11кл.понедельник'!K32+'5-11кл.вторник'!K32+'5-11кл.среда'!K32+'5-11кл.четверг'!K34+'5-11кл.пятница'!K31</f>
        <v>46.9679530434783</v>
      </c>
      <c r="L33" s="104" t="n">
        <f aca="false">'5-11кл.понедельник'!L32+'5-11кл.вторник'!L32+'5-11кл.среда'!L32+'5-11кл.четверг'!L34+'5-11кл.пятница'!L31</f>
        <v>2346.441</v>
      </c>
      <c r="M33" s="104" t="n">
        <f aca="false">'5-11кл.понедельник'!M32+'5-11кл.вторник'!M32+'5-11кл.среда'!M32+'5-11кл.четверг'!M34+'5-11кл.пятница'!M31</f>
        <v>3641.67</v>
      </c>
      <c r="N33" s="104" t="n">
        <f aca="false">'5-11кл.понедельник'!N32+'5-11кл.вторник'!N32+'5-11кл.среда'!N32+'5-11кл.четверг'!N34+'5-11кл.пятница'!N31</f>
        <v>1229.05</v>
      </c>
      <c r="O33" s="104" t="n">
        <f aca="false">'5-11кл.понедельник'!O32+'5-11кл.вторник'!O32+'5-11кл.среда'!O32+'5-11кл.четверг'!O34+'5-11кл.пятница'!O31</f>
        <v>81.50604</v>
      </c>
      <c r="P33" s="104" t="n">
        <f aca="false">'5-11кл.понедельник'!P32+'5-11кл.вторник'!P32+'5-11кл.среда'!P32+'5-11кл.четверг'!P34+'5-11кл.пятница'!P31</f>
        <v>6.97874956521739</v>
      </c>
      <c r="Q33" s="104" t="n">
        <f aca="false">'5-11кл.понедельник'!Q32+'5-11кл.вторник'!Q32+'5-11кл.среда'!Q32+'5-11кл.четверг'!Q34+'5-11кл.пятница'!Q31</f>
        <v>11.67</v>
      </c>
      <c r="R33" s="59"/>
      <c r="S33" s="123"/>
      <c r="T33" s="77"/>
    </row>
    <row r="34" s="13" customFormat="true" ht="36.75" hidden="false" customHeight="true" outlineLevel="0" collapsed="false">
      <c r="A34" s="1"/>
      <c r="B34" s="124"/>
      <c r="C34" s="124"/>
      <c r="D34" s="124"/>
      <c r="E34" s="124"/>
      <c r="F34" s="124"/>
      <c r="G34" s="124"/>
      <c r="H34" s="124"/>
      <c r="I34" s="124"/>
      <c r="J34" s="124"/>
      <c r="K34" s="124"/>
      <c r="L34" s="124"/>
      <c r="M34" s="124"/>
      <c r="N34" s="124"/>
      <c r="O34" s="124"/>
      <c r="P34" s="124"/>
      <c r="Q34" s="124"/>
      <c r="R34" s="124"/>
      <c r="S34" s="124"/>
      <c r="T34" s="124"/>
    </row>
    <row r="35" s="13" customFormat="true" ht="12.75" hidden="false" customHeight="false" outlineLevel="0" collapsed="false">
      <c r="A35" s="1"/>
      <c r="B35" s="1"/>
      <c r="C35" s="1"/>
      <c r="D35" s="1"/>
      <c r="E35" s="1"/>
      <c r="F35" s="1"/>
      <c r="G35" s="1"/>
      <c r="H35" s="1"/>
      <c r="I35" s="1"/>
      <c r="J35" s="1"/>
      <c r="K35" s="1"/>
      <c r="L35" s="1"/>
      <c r="M35" s="1"/>
      <c r="N35" s="1"/>
      <c r="O35" s="1"/>
      <c r="P35" s="1"/>
      <c r="Q35" s="1"/>
      <c r="R35" s="1"/>
      <c r="S35" s="1"/>
      <c r="T35" s="1"/>
    </row>
    <row r="1048575" customFormat="false" ht="12.8" hidden="false" customHeight="false" outlineLevel="0" collapsed="false"/>
    <row r="1048576" customFormat="false" ht="12.8" hidden="false" customHeight="false" outlineLevel="0" collapsed="false"/>
  </sheetData>
  <mergeCells count="24">
    <mergeCell ref="B4:B6"/>
    <mergeCell ref="C4:C5"/>
    <mergeCell ref="D4:D5"/>
    <mergeCell ref="E4:E5"/>
    <mergeCell ref="F4:F5"/>
    <mergeCell ref="G4:G5"/>
    <mergeCell ref="H4:K4"/>
    <mergeCell ref="L4:O4"/>
    <mergeCell ref="P4:P6"/>
    <mergeCell ref="Q4:Q6"/>
    <mergeCell ref="R4:R6"/>
    <mergeCell ref="S4:S6"/>
    <mergeCell ref="H5:H6"/>
    <mergeCell ref="I5:I6"/>
    <mergeCell ref="J5:J6"/>
    <mergeCell ref="K5:K6"/>
    <mergeCell ref="L5:L6"/>
    <mergeCell ref="M5:M6"/>
    <mergeCell ref="N5:N6"/>
    <mergeCell ref="O5:O6"/>
    <mergeCell ref="B7:S7"/>
    <mergeCell ref="B8:S8"/>
    <mergeCell ref="B23:S23"/>
    <mergeCell ref="B34:T34"/>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3:T104857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N26" activeCellId="0" sqref="N26"/>
    </sheetView>
  </sheetViews>
  <sheetFormatPr defaultColWidth="8.78125" defaultRowHeight="12.75" zeroHeight="false" outlineLevelRow="0" outlineLevelCol="0"/>
  <cols>
    <col collapsed="false" customWidth="true" hidden="false" outlineLevel="0" max="1" min="1" style="1" width="4.44"/>
    <col collapsed="false" customWidth="true" hidden="false" outlineLevel="0" max="2" min="2" style="1" width="44.44"/>
    <col collapsed="false" customWidth="true" hidden="false" outlineLevel="0" max="3" min="3" style="1" width="9.78"/>
    <col collapsed="false" customWidth="true" hidden="false" outlineLevel="0" max="4" min="4" style="1" width="8.44"/>
    <col collapsed="false" customWidth="true" hidden="false" outlineLevel="0" max="5" min="5" style="1" width="9"/>
    <col collapsed="false" customWidth="true" hidden="false" outlineLevel="0" max="6" min="6" style="1" width="11.44"/>
    <col collapsed="false" customWidth="true" hidden="false" outlineLevel="0" max="7" min="7" style="1" width="18"/>
    <col collapsed="false" customWidth="true" hidden="false" outlineLevel="0" max="8" min="8" style="1" width="9"/>
    <col collapsed="false" customWidth="true" hidden="false" outlineLevel="0" max="9" min="9" style="1" width="7.11"/>
    <col collapsed="false" customWidth="true" hidden="false" outlineLevel="0" max="10" min="10" style="1" width="10.33"/>
    <col collapsed="false" customWidth="true" hidden="false" outlineLevel="0" max="11" min="11" style="1" width="10.44"/>
    <col collapsed="false" customWidth="true" hidden="false" outlineLevel="0" max="12" min="12" style="1" width="10.11"/>
    <col collapsed="false" customWidth="true" hidden="false" outlineLevel="0" max="13" min="13" style="1" width="9.44"/>
    <col collapsed="false" customWidth="true" hidden="false" outlineLevel="0" max="14" min="14" style="1" width="8.44"/>
    <col collapsed="false" customWidth="true" hidden="false" outlineLevel="0" max="15" min="15" style="1" width="7.11"/>
    <col collapsed="false" customWidth="true" hidden="false" outlineLevel="0" max="16" min="16" style="1" width="8.44"/>
    <col collapsed="false" customWidth="true" hidden="false" outlineLevel="0" max="17" min="17" style="1" width="8.11"/>
    <col collapsed="false" customWidth="true" hidden="false" outlineLevel="0" max="18" min="18" style="1" width="10.11"/>
    <col collapsed="false" customWidth="true" hidden="false" outlineLevel="0" max="19" min="19" style="1" width="57.33"/>
    <col collapsed="false" customWidth="true" hidden="false" outlineLevel="0" max="20" min="20" style="1" width="3.78"/>
  </cols>
  <sheetData>
    <row r="3" customFormat="false" ht="12.75" hidden="false" customHeight="true" outlineLevel="0" collapsed="false">
      <c r="B3" s="91" t="s">
        <v>154</v>
      </c>
      <c r="C3" s="91"/>
      <c r="D3" s="91"/>
      <c r="E3" s="91"/>
      <c r="F3" s="91"/>
      <c r="G3" s="91"/>
      <c r="H3" s="91"/>
      <c r="I3" s="91"/>
      <c r="J3" s="91"/>
      <c r="K3" s="91"/>
      <c r="L3" s="91"/>
      <c r="M3" s="91"/>
      <c r="N3" s="91"/>
      <c r="O3" s="91"/>
      <c r="P3" s="91"/>
      <c r="Q3" s="91"/>
      <c r="R3" s="91"/>
      <c r="S3" s="91"/>
    </row>
    <row r="4" s="48" customFormat="true" ht="24" hidden="false" customHeight="true" outlineLevel="0" collapsed="false">
      <c r="B4" s="51" t="s">
        <v>3</v>
      </c>
      <c r="C4" s="51" t="s">
        <v>4</v>
      </c>
      <c r="D4" s="51" t="s">
        <v>5</v>
      </c>
      <c r="E4" s="51" t="s">
        <v>6</v>
      </c>
      <c r="F4" s="51" t="s">
        <v>7</v>
      </c>
      <c r="G4" s="51" t="s">
        <v>8</v>
      </c>
      <c r="H4" s="50" t="s">
        <v>9</v>
      </c>
      <c r="I4" s="50"/>
      <c r="J4" s="50"/>
      <c r="K4" s="50"/>
      <c r="L4" s="50" t="s">
        <v>10</v>
      </c>
      <c r="M4" s="50"/>
      <c r="N4" s="50"/>
      <c r="O4" s="50"/>
      <c r="P4" s="52" t="s">
        <v>11</v>
      </c>
      <c r="Q4" s="52" t="s">
        <v>12</v>
      </c>
      <c r="R4" s="52" t="s">
        <v>13</v>
      </c>
      <c r="S4" s="51" t="s">
        <v>14</v>
      </c>
    </row>
    <row r="5" s="48" customFormat="true" ht="9" hidden="false" customHeight="true" outlineLevel="0" collapsed="false">
      <c r="B5" s="51"/>
      <c r="C5" s="51"/>
      <c r="D5" s="51"/>
      <c r="E5" s="51"/>
      <c r="F5" s="51"/>
      <c r="G5" s="51"/>
      <c r="H5" s="51" t="s">
        <v>15</v>
      </c>
      <c r="I5" s="51" t="s">
        <v>16</v>
      </c>
      <c r="J5" s="51" t="s">
        <v>17</v>
      </c>
      <c r="K5" s="51" t="s">
        <v>18</v>
      </c>
      <c r="L5" s="51" t="s">
        <v>19</v>
      </c>
      <c r="M5" s="51" t="s">
        <v>20</v>
      </c>
      <c r="N5" s="51" t="s">
        <v>21</v>
      </c>
      <c r="O5" s="52" t="s">
        <v>22</v>
      </c>
      <c r="P5" s="52"/>
      <c r="Q5" s="52"/>
      <c r="R5" s="52"/>
      <c r="S5" s="51"/>
    </row>
    <row r="6" s="48" customFormat="true" ht="16.5" hidden="false" customHeight="true" outlineLevel="0" collapsed="false">
      <c r="B6" s="51"/>
      <c r="C6" s="51" t="s">
        <v>23</v>
      </c>
      <c r="D6" s="52" t="s">
        <v>23</v>
      </c>
      <c r="E6" s="52" t="s">
        <v>23</v>
      </c>
      <c r="F6" s="52" t="s">
        <v>23</v>
      </c>
      <c r="G6" s="52" t="s">
        <v>24</v>
      </c>
      <c r="H6" s="51"/>
      <c r="I6" s="51"/>
      <c r="J6" s="51"/>
      <c r="K6" s="51"/>
      <c r="L6" s="51"/>
      <c r="M6" s="51"/>
      <c r="N6" s="51"/>
      <c r="O6" s="52"/>
      <c r="P6" s="52"/>
      <c r="Q6" s="52"/>
      <c r="R6" s="52"/>
      <c r="S6" s="51"/>
    </row>
    <row r="7" customFormat="false" ht="13.5" hidden="false" customHeight="true" outlineLevel="0" collapsed="false">
      <c r="B7" s="125" t="s">
        <v>25</v>
      </c>
      <c r="C7" s="125"/>
      <c r="D7" s="125"/>
      <c r="E7" s="125"/>
      <c r="F7" s="125"/>
      <c r="G7" s="125"/>
      <c r="H7" s="125"/>
      <c r="I7" s="125"/>
      <c r="J7" s="125"/>
      <c r="K7" s="125"/>
      <c r="L7" s="125"/>
      <c r="M7" s="125"/>
      <c r="N7" s="125"/>
      <c r="O7" s="125"/>
      <c r="P7" s="125"/>
      <c r="Q7" s="125"/>
      <c r="R7" s="125"/>
      <c r="S7" s="125"/>
      <c r="T7" s="126"/>
    </row>
    <row r="8" customFormat="false" ht="15.75" hidden="false" customHeight="true" outlineLevel="0" collapsed="false">
      <c r="B8" s="12" t="s">
        <v>26</v>
      </c>
      <c r="C8" s="12"/>
      <c r="D8" s="12"/>
      <c r="E8" s="12"/>
      <c r="F8" s="12"/>
      <c r="G8" s="12"/>
      <c r="H8" s="12"/>
      <c r="I8" s="12"/>
      <c r="J8" s="12"/>
      <c r="K8" s="12"/>
      <c r="L8" s="12"/>
      <c r="M8" s="12"/>
      <c r="N8" s="12"/>
      <c r="O8" s="12"/>
      <c r="P8" s="12"/>
      <c r="Q8" s="12"/>
      <c r="R8" s="12"/>
      <c r="S8" s="12"/>
      <c r="T8" s="126"/>
    </row>
    <row r="9" s="13" customFormat="true" ht="13.5" hidden="false" customHeight="false" outlineLevel="0" collapsed="false">
      <c r="B9" s="14" t="s">
        <v>118</v>
      </c>
      <c r="C9" s="15" t="n">
        <v>250</v>
      </c>
      <c r="D9" s="16" t="n">
        <v>9.89</v>
      </c>
      <c r="E9" s="16" t="n">
        <v>7.06</v>
      </c>
      <c r="F9" s="16" t="n">
        <v>35.43</v>
      </c>
      <c r="G9" s="16" t="n">
        <v>210</v>
      </c>
      <c r="H9" s="16" t="n">
        <v>0.54</v>
      </c>
      <c r="I9" s="16" t="n">
        <v>0</v>
      </c>
      <c r="J9" s="16" t="n">
        <v>891.42</v>
      </c>
      <c r="K9" s="16" t="n">
        <v>22.3</v>
      </c>
      <c r="L9" s="16" t="n">
        <v>119.6</v>
      </c>
      <c r="M9" s="16" t="n">
        <v>75.38</v>
      </c>
      <c r="N9" s="16" t="n">
        <v>29.67</v>
      </c>
      <c r="O9" s="16" t="n">
        <v>0.83</v>
      </c>
      <c r="P9" s="16" t="n">
        <v>0.11</v>
      </c>
      <c r="Q9" s="16" t="n">
        <v>1.38</v>
      </c>
      <c r="R9" s="14" t="n">
        <v>196</v>
      </c>
      <c r="S9" s="14" t="s">
        <v>28</v>
      </c>
      <c r="T9" s="77"/>
    </row>
    <row r="10" s="13" customFormat="true" ht="13.5" hidden="false" customHeight="false" outlineLevel="0" collapsed="false">
      <c r="B10" s="14" t="s">
        <v>119</v>
      </c>
      <c r="C10" s="15" t="n">
        <v>30</v>
      </c>
      <c r="D10" s="16" t="n">
        <v>0.5</v>
      </c>
      <c r="E10" s="16" t="n">
        <v>0.03</v>
      </c>
      <c r="F10" s="16" t="n">
        <v>11.83</v>
      </c>
      <c r="G10" s="16" t="n">
        <v>68</v>
      </c>
      <c r="H10" s="16" t="n">
        <v>46.1</v>
      </c>
      <c r="I10" s="16" t="n">
        <v>0</v>
      </c>
      <c r="J10" s="16" t="n">
        <v>0</v>
      </c>
      <c r="K10" s="16" t="n">
        <v>0</v>
      </c>
      <c r="L10" s="16" t="n">
        <v>0</v>
      </c>
      <c r="M10" s="16" t="n">
        <v>0.33</v>
      </c>
      <c r="N10" s="16" t="n">
        <v>0</v>
      </c>
      <c r="O10" s="16" t="n">
        <v>0</v>
      </c>
      <c r="P10" s="16" t="n">
        <v>0.03</v>
      </c>
      <c r="Q10" s="16" t="n">
        <v>0</v>
      </c>
      <c r="R10" s="14" t="n">
        <v>378</v>
      </c>
      <c r="S10" s="14" t="s">
        <v>28</v>
      </c>
      <c r="T10" s="77"/>
    </row>
    <row r="11" s="13" customFormat="true" ht="13.5" hidden="false" customHeight="false" outlineLevel="0" collapsed="false">
      <c r="B11" s="14" t="s">
        <v>32</v>
      </c>
      <c r="C11" s="15" t="n">
        <v>10</v>
      </c>
      <c r="D11" s="16" t="n">
        <v>0.08</v>
      </c>
      <c r="E11" s="16" t="n">
        <v>7.2</v>
      </c>
      <c r="F11" s="16" t="n">
        <v>0.08</v>
      </c>
      <c r="G11" s="16" t="n">
        <v>74.89</v>
      </c>
      <c r="H11" s="16" t="n">
        <v>0</v>
      </c>
      <c r="I11" s="16" t="n">
        <v>0</v>
      </c>
      <c r="J11" s="16" t="n">
        <v>30</v>
      </c>
      <c r="K11" s="16" t="n">
        <v>0.1</v>
      </c>
      <c r="L11" s="16" t="n">
        <v>1.2</v>
      </c>
      <c r="M11" s="16" t="n">
        <v>0.05</v>
      </c>
      <c r="N11" s="16" t="n">
        <v>0</v>
      </c>
      <c r="O11" s="16" t="n">
        <v>0.02</v>
      </c>
      <c r="P11" s="16" t="n">
        <v>0.01</v>
      </c>
      <c r="Q11" s="16" t="n">
        <v>0.9</v>
      </c>
      <c r="R11" s="14" t="n">
        <v>13</v>
      </c>
      <c r="S11" s="14" t="s">
        <v>28</v>
      </c>
      <c r="T11" s="77"/>
    </row>
    <row r="12" s="13" customFormat="true" ht="13.5" hidden="false" customHeight="false" outlineLevel="0" collapsed="false">
      <c r="B12" s="14" t="s">
        <v>91</v>
      </c>
      <c r="C12" s="15" t="n">
        <v>200</v>
      </c>
      <c r="D12" s="16" t="n">
        <v>0.25</v>
      </c>
      <c r="E12" s="16" t="n">
        <v>0.06</v>
      </c>
      <c r="F12" s="16" t="n">
        <v>10.2</v>
      </c>
      <c r="G12" s="16" t="n">
        <v>42</v>
      </c>
      <c r="H12" s="16" t="n">
        <v>0.01</v>
      </c>
      <c r="I12" s="16" t="n">
        <v>2.1</v>
      </c>
      <c r="J12" s="16" t="n">
        <v>0.5</v>
      </c>
      <c r="K12" s="16" t="n">
        <v>0</v>
      </c>
      <c r="L12" s="16" t="n">
        <v>32.8</v>
      </c>
      <c r="M12" s="16" t="n">
        <v>3.6</v>
      </c>
      <c r="N12" s="16" t="n">
        <v>4.6</v>
      </c>
      <c r="O12" s="16" t="n">
        <v>0.8</v>
      </c>
      <c r="P12" s="16" t="n">
        <v>0.156</v>
      </c>
      <c r="Q12" s="16" t="n">
        <v>0.8</v>
      </c>
      <c r="R12" s="14" t="n">
        <v>423</v>
      </c>
      <c r="S12" s="14" t="s">
        <v>28</v>
      </c>
      <c r="T12" s="77"/>
    </row>
    <row r="13" s="13" customFormat="true" ht="13.5" hidden="false" customHeight="false" outlineLevel="0" collapsed="false">
      <c r="B13" s="14" t="s">
        <v>33</v>
      </c>
      <c r="C13" s="15" t="n">
        <v>60</v>
      </c>
      <c r="D13" s="16" t="n">
        <v>4</v>
      </c>
      <c r="E13" s="16" t="n">
        <v>2.7</v>
      </c>
      <c r="F13" s="16" t="n">
        <v>30.6</v>
      </c>
      <c r="G13" s="16" t="n">
        <v>164.4</v>
      </c>
      <c r="H13" s="16" t="n">
        <v>0.06</v>
      </c>
      <c r="I13" s="16" t="n">
        <v>0</v>
      </c>
      <c r="J13" s="16" t="n">
        <v>0</v>
      </c>
      <c r="K13" s="16" t="n">
        <v>0.96</v>
      </c>
      <c r="L13" s="16" t="n">
        <v>14.55</v>
      </c>
      <c r="M13" s="16" t="n">
        <v>0</v>
      </c>
      <c r="N13" s="16" t="n">
        <v>8.4</v>
      </c>
      <c r="O13" s="16" t="n">
        <v>2.22</v>
      </c>
      <c r="P13" s="16" t="n">
        <v>0.015</v>
      </c>
      <c r="Q13" s="16" t="n">
        <v>0</v>
      </c>
      <c r="R13" s="26" t="n">
        <v>18</v>
      </c>
      <c r="S13" s="14" t="s">
        <v>28</v>
      </c>
      <c r="T13" s="77"/>
    </row>
    <row r="14" s="13" customFormat="true" ht="13.5" hidden="false" customHeight="false" outlineLevel="0" collapsed="false">
      <c r="A14" s="77"/>
      <c r="B14" s="54" t="s">
        <v>34</v>
      </c>
      <c r="C14" s="121" t="n">
        <f aca="false">SUM(C9:C13)</f>
        <v>550</v>
      </c>
      <c r="D14" s="121" t="n">
        <f aca="false">SUM(D9:D13)</f>
        <v>14.72</v>
      </c>
      <c r="E14" s="121" t="n">
        <f aca="false">SUM(E9:E13)</f>
        <v>17.05</v>
      </c>
      <c r="F14" s="121" t="n">
        <f aca="false">SUM(F9:F13)</f>
        <v>88.14</v>
      </c>
      <c r="G14" s="121" t="n">
        <f aca="false">SUM(G9:G13)</f>
        <v>559.29</v>
      </c>
      <c r="H14" s="121" t="n">
        <f aca="false">SUM(H9:H13)</f>
        <v>46.71</v>
      </c>
      <c r="I14" s="121" t="n">
        <f aca="false">SUM(I9:I13)</f>
        <v>2.1</v>
      </c>
      <c r="J14" s="121" t="n">
        <f aca="false">SUM(J9:J13)</f>
        <v>921.92</v>
      </c>
      <c r="K14" s="121" t="n">
        <f aca="false">SUM(K9:K13)</f>
        <v>23.36</v>
      </c>
      <c r="L14" s="121" t="n">
        <f aca="false">SUM(L9:L13)</f>
        <v>168.15</v>
      </c>
      <c r="M14" s="121" t="n">
        <f aca="false">SUM(M9:M13)</f>
        <v>79.36</v>
      </c>
      <c r="N14" s="121" t="n">
        <f aca="false">SUM(N9:N13)</f>
        <v>42.67</v>
      </c>
      <c r="O14" s="121" t="n">
        <f aca="false">SUM(O9:O13)</f>
        <v>3.87</v>
      </c>
      <c r="P14" s="121" t="n">
        <f aca="false">SUM(P9:P13)</f>
        <v>0.321</v>
      </c>
      <c r="Q14" s="121" t="n">
        <f aca="false">SUM(Q9:Q13)</f>
        <v>3.08</v>
      </c>
      <c r="R14" s="57"/>
      <c r="S14" s="116"/>
      <c r="T14" s="77"/>
    </row>
    <row r="15" s="77" customFormat="true" ht="13.5" hidden="false" customHeight="false" outlineLevel="0" collapsed="false">
      <c r="A15" s="13"/>
      <c r="B15" s="36" t="s">
        <v>35</v>
      </c>
      <c r="C15" s="36"/>
      <c r="D15" s="36"/>
      <c r="E15" s="36"/>
      <c r="F15" s="36"/>
      <c r="G15" s="36"/>
      <c r="H15" s="36"/>
      <c r="I15" s="36"/>
      <c r="J15" s="36"/>
      <c r="K15" s="36"/>
      <c r="L15" s="36"/>
      <c r="M15" s="36"/>
      <c r="N15" s="36"/>
      <c r="O15" s="36"/>
      <c r="P15" s="36"/>
      <c r="Q15" s="36"/>
      <c r="R15" s="36"/>
      <c r="S15" s="36"/>
    </row>
    <row r="16" s="13" customFormat="true" ht="23.25" hidden="false" customHeight="true" outlineLevel="0" collapsed="false">
      <c r="B16" s="25" t="s">
        <v>36</v>
      </c>
      <c r="C16" s="15" t="n">
        <v>100</v>
      </c>
      <c r="D16" s="16" t="n">
        <v>0.96</v>
      </c>
      <c r="E16" s="16" t="n">
        <v>10.17</v>
      </c>
      <c r="F16" s="16" t="n">
        <v>3.5</v>
      </c>
      <c r="G16" s="16" t="n">
        <v>90</v>
      </c>
      <c r="H16" s="16" t="n">
        <v>0.05</v>
      </c>
      <c r="I16" s="16" t="n">
        <v>16</v>
      </c>
      <c r="J16" s="16" t="n">
        <v>0</v>
      </c>
      <c r="K16" s="16" t="n">
        <v>3.5</v>
      </c>
      <c r="L16" s="16" t="n">
        <v>53.3</v>
      </c>
      <c r="M16" s="16" t="n">
        <v>0</v>
      </c>
      <c r="N16" s="16" t="n">
        <v>21.67</v>
      </c>
      <c r="O16" s="16" t="n">
        <v>0.02</v>
      </c>
      <c r="P16" s="16" t="n">
        <v>0.03</v>
      </c>
      <c r="Q16" s="16" t="n">
        <v>0</v>
      </c>
      <c r="R16" s="26" t="s">
        <v>37</v>
      </c>
      <c r="S16" s="14" t="s">
        <v>28</v>
      </c>
      <c r="T16" s="77"/>
    </row>
    <row r="17" s="13" customFormat="true" ht="20.85" hidden="false" customHeight="true" outlineLevel="0" collapsed="false">
      <c r="B17" s="28" t="s">
        <v>173</v>
      </c>
      <c r="C17" s="15" t="n">
        <v>250</v>
      </c>
      <c r="D17" s="16" t="n">
        <v>2.94</v>
      </c>
      <c r="E17" s="16" t="n">
        <v>10.12</v>
      </c>
      <c r="F17" s="16" t="n">
        <v>25.4</v>
      </c>
      <c r="G17" s="16" t="n">
        <v>108</v>
      </c>
      <c r="H17" s="16" t="n">
        <v>0.1</v>
      </c>
      <c r="I17" s="16" t="n">
        <v>16.75</v>
      </c>
      <c r="J17" s="16" t="n">
        <v>0</v>
      </c>
      <c r="K17" s="16" t="n">
        <v>0.2</v>
      </c>
      <c r="L17" s="16" t="n">
        <v>39.4</v>
      </c>
      <c r="M17" s="16" t="n">
        <v>95.25</v>
      </c>
      <c r="N17" s="16" t="n">
        <v>29.35</v>
      </c>
      <c r="O17" s="16" t="n">
        <v>1.18</v>
      </c>
      <c r="P17" s="16" t="n">
        <v>0.06</v>
      </c>
      <c r="Q17" s="16" t="n">
        <v>0</v>
      </c>
      <c r="R17" s="26" t="n">
        <v>122</v>
      </c>
      <c r="S17" s="28" t="s">
        <v>28</v>
      </c>
      <c r="T17" s="77"/>
    </row>
    <row r="18" s="13" customFormat="true" ht="13.5" hidden="false" customHeight="false" outlineLevel="0" collapsed="false">
      <c r="B18" s="14" t="s">
        <v>122</v>
      </c>
      <c r="C18" s="15" t="n">
        <v>100</v>
      </c>
      <c r="D18" s="16" t="n">
        <v>12</v>
      </c>
      <c r="E18" s="16" t="n">
        <v>7</v>
      </c>
      <c r="F18" s="16" t="n">
        <v>6</v>
      </c>
      <c r="G18" s="16" t="n">
        <v>196</v>
      </c>
      <c r="H18" s="16" t="n">
        <v>0.02</v>
      </c>
      <c r="I18" s="16" t="n">
        <v>0.66</v>
      </c>
      <c r="J18" s="16" t="n">
        <v>5.94</v>
      </c>
      <c r="K18" s="16" t="n">
        <v>7.04</v>
      </c>
      <c r="L18" s="16" t="n">
        <v>6.94</v>
      </c>
      <c r="M18" s="16" t="n">
        <v>10.16</v>
      </c>
      <c r="N18" s="16" t="n">
        <v>10.48</v>
      </c>
      <c r="O18" s="16" t="n">
        <v>0.6</v>
      </c>
      <c r="P18" s="16" t="n">
        <v>0.03</v>
      </c>
      <c r="Q18" s="16" t="n">
        <v>2.09</v>
      </c>
      <c r="R18" s="26" t="n">
        <v>595</v>
      </c>
      <c r="S18" s="14" t="s">
        <v>30</v>
      </c>
      <c r="T18" s="77"/>
    </row>
    <row r="19" s="13" customFormat="true" ht="13.5" hidden="false" customHeight="false" outlineLevel="0" collapsed="false">
      <c r="B19" s="14" t="s">
        <v>123</v>
      </c>
      <c r="C19" s="15" t="n">
        <v>150</v>
      </c>
      <c r="D19" s="16" t="n">
        <v>11</v>
      </c>
      <c r="E19" s="16" t="n">
        <v>6</v>
      </c>
      <c r="F19" s="16" t="n">
        <v>49</v>
      </c>
      <c r="G19" s="16" t="n">
        <v>219</v>
      </c>
      <c r="H19" s="16" t="n">
        <v>0.31</v>
      </c>
      <c r="I19" s="16" t="n">
        <v>0</v>
      </c>
      <c r="J19" s="16" t="n">
        <v>13.5</v>
      </c>
      <c r="K19" s="16" t="n">
        <v>0.44</v>
      </c>
      <c r="L19" s="16" t="n">
        <v>166</v>
      </c>
      <c r="M19" s="16" t="n">
        <v>185</v>
      </c>
      <c r="N19" s="16" t="n">
        <v>142</v>
      </c>
      <c r="O19" s="16" t="n">
        <v>4.76</v>
      </c>
      <c r="P19" s="16" t="n">
        <v>0.14</v>
      </c>
      <c r="Q19" s="16" t="n">
        <v>0</v>
      </c>
      <c r="R19" s="26" t="n">
        <v>339</v>
      </c>
      <c r="S19" s="14" t="s">
        <v>28</v>
      </c>
      <c r="T19" s="77"/>
    </row>
    <row r="20" customFormat="false" ht="13.5" hidden="false" customHeight="false" outlineLevel="0" collapsed="false">
      <c r="A20" s="13"/>
      <c r="B20" s="14" t="s">
        <v>40</v>
      </c>
      <c r="C20" s="15" t="n">
        <v>180</v>
      </c>
      <c r="D20" s="16" t="n">
        <v>0.4</v>
      </c>
      <c r="E20" s="16" t="n">
        <v>0.04</v>
      </c>
      <c r="F20" s="16" t="n">
        <v>18.19</v>
      </c>
      <c r="G20" s="16" t="n">
        <v>76</v>
      </c>
      <c r="H20" s="16" t="n">
        <v>0.01</v>
      </c>
      <c r="I20" s="16" t="n">
        <v>0.6</v>
      </c>
      <c r="J20" s="16" t="n">
        <v>0.01</v>
      </c>
      <c r="K20" s="16" t="n">
        <v>0</v>
      </c>
      <c r="L20" s="16" t="n">
        <v>18.9984</v>
      </c>
      <c r="M20" s="16" t="n">
        <v>12.28</v>
      </c>
      <c r="N20" s="16" t="n">
        <v>5</v>
      </c>
      <c r="O20" s="16" t="n">
        <v>0.49</v>
      </c>
      <c r="P20" s="16" t="n">
        <v>0</v>
      </c>
      <c r="Q20" s="16" t="n">
        <v>0</v>
      </c>
      <c r="R20" s="14" t="n">
        <v>820</v>
      </c>
      <c r="S20" s="14" t="s">
        <v>30</v>
      </c>
      <c r="T20" s="77"/>
    </row>
    <row r="21" s="13" customFormat="true" ht="13.5" hidden="false" customHeight="false" outlineLevel="0" collapsed="false">
      <c r="B21" s="83" t="s">
        <v>33</v>
      </c>
      <c r="C21" s="15" t="n">
        <v>20</v>
      </c>
      <c r="D21" s="16" t="n">
        <v>2</v>
      </c>
      <c r="E21" s="16" t="n">
        <v>0.9</v>
      </c>
      <c r="F21" s="16" t="n">
        <v>10.2</v>
      </c>
      <c r="G21" s="16" t="n">
        <v>54.8</v>
      </c>
      <c r="H21" s="16" t="n">
        <v>0.022</v>
      </c>
      <c r="I21" s="16" t="n">
        <v>0</v>
      </c>
      <c r="J21" s="16" t="n">
        <v>0</v>
      </c>
      <c r="K21" s="16" t="n">
        <v>0.34</v>
      </c>
      <c r="L21" s="16" t="n">
        <v>4.7</v>
      </c>
      <c r="M21" s="16" t="n">
        <v>0</v>
      </c>
      <c r="N21" s="16" t="n">
        <v>2.6</v>
      </c>
      <c r="O21" s="16" t="n">
        <v>0.24</v>
      </c>
      <c r="P21" s="16" t="n">
        <v>0.006</v>
      </c>
      <c r="Q21" s="16" t="n">
        <v>0</v>
      </c>
      <c r="R21" s="26" t="n">
        <v>18</v>
      </c>
      <c r="S21" s="14" t="s">
        <v>28</v>
      </c>
      <c r="T21" s="77"/>
    </row>
    <row r="22" s="13" customFormat="true" ht="13.5" hidden="false" customHeight="false" outlineLevel="0" collapsed="false">
      <c r="B22" s="25" t="s">
        <v>41</v>
      </c>
      <c r="C22" s="15" t="n">
        <v>40</v>
      </c>
      <c r="D22" s="16" t="n">
        <v>3</v>
      </c>
      <c r="E22" s="16" t="n">
        <v>1</v>
      </c>
      <c r="F22" s="16" t="n">
        <v>17</v>
      </c>
      <c r="G22" s="16" t="n">
        <v>103.6</v>
      </c>
      <c r="H22" s="16" t="n">
        <v>0.044</v>
      </c>
      <c r="I22" s="16" t="n">
        <v>0</v>
      </c>
      <c r="J22" s="16" t="n">
        <v>0</v>
      </c>
      <c r="K22" s="16" t="n">
        <v>0.638</v>
      </c>
      <c r="L22" s="16" t="n">
        <v>11.6</v>
      </c>
      <c r="M22" s="16" t="n">
        <v>0</v>
      </c>
      <c r="N22" s="16" t="n">
        <v>5.6</v>
      </c>
      <c r="O22" s="16" t="n">
        <v>1.48</v>
      </c>
      <c r="P22" s="16" t="n">
        <v>0.012</v>
      </c>
      <c r="Q22" s="16" t="n">
        <v>4</v>
      </c>
      <c r="R22" s="26" t="n">
        <v>19</v>
      </c>
      <c r="S22" s="14" t="s">
        <v>28</v>
      </c>
      <c r="T22" s="77"/>
    </row>
    <row r="23" s="13" customFormat="true" ht="13.5" hidden="false" customHeight="false" outlineLevel="0" collapsed="false">
      <c r="B23" s="54" t="s">
        <v>42</v>
      </c>
      <c r="C23" s="56" t="n">
        <f aca="false">SUM(C16:C22)</f>
        <v>840</v>
      </c>
      <c r="D23" s="56" t="n">
        <f aca="false">SUM(D16:D22)</f>
        <v>32.3</v>
      </c>
      <c r="E23" s="56" t="n">
        <f aca="false">SUM(E16:E22)</f>
        <v>35.23</v>
      </c>
      <c r="F23" s="56" t="n">
        <f aca="false">SUM(F16:F22)</f>
        <v>129.29</v>
      </c>
      <c r="G23" s="56" t="n">
        <f aca="false">SUM(G16:G22)</f>
        <v>847.4</v>
      </c>
      <c r="H23" s="56" t="n">
        <f aca="false">SUM(H16:H22)</f>
        <v>0.556</v>
      </c>
      <c r="I23" s="56" t="n">
        <f aca="false">SUM(I16:I22)</f>
        <v>34.01</v>
      </c>
      <c r="J23" s="56" t="n">
        <f aca="false">SUM(J16:J22)</f>
        <v>19.45</v>
      </c>
      <c r="K23" s="56" t="n">
        <f aca="false">SUM(K16:K22)</f>
        <v>12.158</v>
      </c>
      <c r="L23" s="56" t="n">
        <f aca="false">SUM(L16:L22)</f>
        <v>300.9384</v>
      </c>
      <c r="M23" s="56" t="n">
        <f aca="false">SUM(M16:M22)</f>
        <v>302.69</v>
      </c>
      <c r="N23" s="56" t="n">
        <f aca="false">SUM(N16:N22)</f>
        <v>216.7</v>
      </c>
      <c r="O23" s="56" t="n">
        <f aca="false">SUM(O16:O22)</f>
        <v>8.77</v>
      </c>
      <c r="P23" s="56" t="n">
        <f aca="false">SUM(P16:P22)</f>
        <v>0.278</v>
      </c>
      <c r="Q23" s="56" t="n">
        <f aca="false">SUM(Q16:Q22)</f>
        <v>6.09</v>
      </c>
      <c r="R23" s="54"/>
      <c r="S23" s="119"/>
      <c r="T23" s="77"/>
    </row>
    <row r="24" s="13" customFormat="true" ht="13.5" hidden="false" customHeight="false" outlineLevel="0" collapsed="false">
      <c r="B24" s="127" t="s">
        <v>43</v>
      </c>
      <c r="C24" s="127"/>
      <c r="D24" s="127"/>
      <c r="E24" s="127"/>
      <c r="F24" s="127"/>
      <c r="G24" s="127"/>
      <c r="H24" s="127"/>
      <c r="I24" s="127"/>
      <c r="J24" s="127"/>
      <c r="K24" s="127"/>
      <c r="L24" s="127"/>
      <c r="M24" s="127"/>
      <c r="N24" s="127"/>
      <c r="O24" s="127"/>
      <c r="P24" s="127"/>
      <c r="Q24" s="127"/>
      <c r="R24" s="127"/>
      <c r="S24" s="127"/>
      <c r="T24" s="77"/>
    </row>
    <row r="25" s="13" customFormat="true" ht="13.5" hidden="false" customHeight="false" outlineLevel="0" collapsed="false">
      <c r="B25" s="14" t="s">
        <v>39</v>
      </c>
      <c r="C25" s="15" t="n">
        <v>200</v>
      </c>
      <c r="D25" s="16" t="n">
        <v>12.67</v>
      </c>
      <c r="E25" s="16" t="n">
        <v>6.98</v>
      </c>
      <c r="F25" s="16" t="n">
        <v>17.7</v>
      </c>
      <c r="G25" s="16" t="n">
        <v>224</v>
      </c>
      <c r="H25" s="16" t="n">
        <v>19.2</v>
      </c>
      <c r="I25" s="16" t="n">
        <v>23.04</v>
      </c>
      <c r="J25" s="16" t="n">
        <v>0.07</v>
      </c>
      <c r="K25" s="16" t="n">
        <v>0.29</v>
      </c>
      <c r="L25" s="16" t="n">
        <v>56.16</v>
      </c>
      <c r="M25" s="16" t="n">
        <v>79.68</v>
      </c>
      <c r="N25" s="16" t="n">
        <v>45.36</v>
      </c>
      <c r="O25" s="16" t="n">
        <v>2.16</v>
      </c>
      <c r="P25" s="16" t="n">
        <v>1.68</v>
      </c>
      <c r="Q25" s="16" t="n">
        <v>0.24</v>
      </c>
      <c r="R25" s="14" t="n">
        <v>334</v>
      </c>
      <c r="S25" s="14" t="s">
        <v>28</v>
      </c>
      <c r="T25" s="77"/>
    </row>
    <row r="26" s="13" customFormat="true" ht="13.5" hidden="false" customHeight="false" outlineLevel="0" collapsed="false">
      <c r="B26" s="19" t="s">
        <v>66</v>
      </c>
      <c r="C26" s="15" t="n">
        <v>100</v>
      </c>
      <c r="D26" s="16" t="n">
        <v>1.12</v>
      </c>
      <c r="E26" s="16" t="n">
        <v>0.12</v>
      </c>
      <c r="F26" s="16" t="n">
        <v>0.12</v>
      </c>
      <c r="G26" s="16" t="n">
        <v>16</v>
      </c>
      <c r="H26" s="16" t="n">
        <v>0.015</v>
      </c>
      <c r="I26" s="16" t="n">
        <v>2</v>
      </c>
      <c r="J26" s="16" t="n">
        <v>0</v>
      </c>
      <c r="K26" s="16" t="n">
        <v>0.04</v>
      </c>
      <c r="L26" s="16" t="n">
        <v>9.2</v>
      </c>
      <c r="M26" s="16" t="n">
        <v>0</v>
      </c>
      <c r="N26" s="16" t="n">
        <v>5.6</v>
      </c>
      <c r="O26" s="16" t="n">
        <v>0.24</v>
      </c>
      <c r="P26" s="16" t="n">
        <v>0.04</v>
      </c>
      <c r="Q26" s="16" t="n">
        <v>0</v>
      </c>
      <c r="R26" s="26" t="s">
        <v>67</v>
      </c>
      <c r="S26" s="14" t="s">
        <v>28</v>
      </c>
      <c r="T26" s="77"/>
    </row>
    <row r="27" s="13" customFormat="true" ht="13.5" hidden="false" customHeight="false" outlineLevel="0" collapsed="false">
      <c r="B27" s="14" t="s">
        <v>48</v>
      </c>
      <c r="C27" s="15" t="n">
        <v>200</v>
      </c>
      <c r="D27" s="16" t="n">
        <v>0.01</v>
      </c>
      <c r="E27" s="16" t="n">
        <v>0</v>
      </c>
      <c r="F27" s="16" t="n">
        <v>13.66</v>
      </c>
      <c r="G27" s="16" t="n">
        <v>66</v>
      </c>
      <c r="H27" s="16" t="n">
        <v>0.0048</v>
      </c>
      <c r="I27" s="16" t="n">
        <v>1.83</v>
      </c>
      <c r="J27" s="16" t="n">
        <v>0</v>
      </c>
      <c r="K27" s="16" t="n">
        <v>0.122</v>
      </c>
      <c r="L27" s="16" t="n">
        <v>4.04</v>
      </c>
      <c r="M27" s="16" t="n">
        <v>3.67</v>
      </c>
      <c r="N27" s="16" t="n">
        <v>3.18</v>
      </c>
      <c r="O27" s="16" t="n">
        <v>0.11</v>
      </c>
      <c r="P27" s="16" t="n">
        <v>0.0064</v>
      </c>
      <c r="Q27" s="16" t="n">
        <v>0.18</v>
      </c>
      <c r="R27" s="14" t="n">
        <v>476</v>
      </c>
      <c r="S27" s="14" t="s">
        <v>28</v>
      </c>
      <c r="T27" s="77"/>
    </row>
    <row r="28" s="13" customFormat="true" ht="13.5" hidden="false" customHeight="false" outlineLevel="0" collapsed="false">
      <c r="B28" s="14" t="s">
        <v>33</v>
      </c>
      <c r="C28" s="15" t="n">
        <v>60</v>
      </c>
      <c r="D28" s="16" t="n">
        <v>4</v>
      </c>
      <c r="E28" s="16" t="n">
        <v>2.7</v>
      </c>
      <c r="F28" s="16" t="n">
        <v>30.6</v>
      </c>
      <c r="G28" s="16" t="n">
        <v>164.4</v>
      </c>
      <c r="H28" s="16" t="n">
        <v>0.06</v>
      </c>
      <c r="I28" s="16" t="n">
        <v>0</v>
      </c>
      <c r="J28" s="16" t="n">
        <v>0</v>
      </c>
      <c r="K28" s="16" t="n">
        <v>0.96</v>
      </c>
      <c r="L28" s="16" t="n">
        <v>14.55</v>
      </c>
      <c r="M28" s="16" t="n">
        <v>0</v>
      </c>
      <c r="N28" s="16" t="n">
        <v>8.4</v>
      </c>
      <c r="O28" s="16" t="n">
        <v>2.22</v>
      </c>
      <c r="P28" s="16" t="n">
        <v>0.015</v>
      </c>
      <c r="Q28" s="16" t="n">
        <v>0</v>
      </c>
      <c r="R28" s="14" t="n">
        <v>18</v>
      </c>
      <c r="S28" s="14" t="s">
        <v>28</v>
      </c>
      <c r="T28" s="77"/>
    </row>
    <row r="29" s="13" customFormat="true" ht="13.5" hidden="false" customHeight="false" outlineLevel="0" collapsed="false">
      <c r="B29" s="54" t="s">
        <v>49</v>
      </c>
      <c r="C29" s="56" t="n">
        <f aca="false">SUM(C25:C28)</f>
        <v>560</v>
      </c>
      <c r="D29" s="56" t="n">
        <f aca="false">SUM(D25:D28)</f>
        <v>17.8</v>
      </c>
      <c r="E29" s="56" t="n">
        <f aca="false">SUM(E25:E28)</f>
        <v>9.8</v>
      </c>
      <c r="F29" s="56" t="n">
        <f aca="false">SUM(F25:F28)</f>
        <v>62.08</v>
      </c>
      <c r="G29" s="56" t="n">
        <f aca="false">SUM(G25:G28)</f>
        <v>470.4</v>
      </c>
      <c r="H29" s="56" t="n">
        <f aca="false">SUM(H25:H28)</f>
        <v>19.2798</v>
      </c>
      <c r="I29" s="56" t="n">
        <f aca="false">SUM(I25:I28)</f>
        <v>26.87</v>
      </c>
      <c r="J29" s="56" t="n">
        <f aca="false">SUM(J25:J28)</f>
        <v>0.07</v>
      </c>
      <c r="K29" s="56" t="n">
        <f aca="false">SUM(K25:K28)</f>
        <v>1.412</v>
      </c>
      <c r="L29" s="56" t="n">
        <f aca="false">SUM(L25:L28)</f>
        <v>83.95</v>
      </c>
      <c r="M29" s="56" t="n">
        <f aca="false">SUM(M25:M28)</f>
        <v>83.35</v>
      </c>
      <c r="N29" s="56" t="n">
        <f aca="false">SUM(N25:N28)</f>
        <v>62.54</v>
      </c>
      <c r="O29" s="56" t="n">
        <f aca="false">SUM(O25:O28)</f>
        <v>4.73</v>
      </c>
      <c r="P29" s="56" t="n">
        <f aca="false">SUM(P25:P28)</f>
        <v>1.7414</v>
      </c>
      <c r="Q29" s="56" t="n">
        <f aca="false">SUM(Q25:Q28)</f>
        <v>0.42</v>
      </c>
      <c r="R29" s="128"/>
      <c r="S29" s="119"/>
      <c r="T29" s="77"/>
    </row>
    <row r="30" s="13" customFormat="true" ht="14.25" hidden="false" customHeight="false" outlineLevel="0" collapsed="false">
      <c r="B30" s="59" t="s">
        <v>50</v>
      </c>
      <c r="C30" s="60"/>
      <c r="D30" s="104" t="n">
        <f aca="false">D14+D23</f>
        <v>47.02</v>
      </c>
      <c r="E30" s="104" t="n">
        <f aca="false">E14+E23</f>
        <v>52.28</v>
      </c>
      <c r="F30" s="104" t="n">
        <f aca="false">F14+F23</f>
        <v>217.43</v>
      </c>
      <c r="G30" s="104" t="n">
        <f aca="false">G14+G23</f>
        <v>1406.69</v>
      </c>
      <c r="H30" s="104" t="n">
        <f aca="false">H14+H23</f>
        <v>47.266</v>
      </c>
      <c r="I30" s="104" t="n">
        <f aca="false">I14+I23</f>
        <v>36.11</v>
      </c>
      <c r="J30" s="104" t="n">
        <f aca="false">J14+J23</f>
        <v>941.37</v>
      </c>
      <c r="K30" s="104" t="n">
        <f aca="false">K14+K23</f>
        <v>35.518</v>
      </c>
      <c r="L30" s="104" t="n">
        <f aca="false">L14+L23</f>
        <v>469.0884</v>
      </c>
      <c r="M30" s="104" t="n">
        <f aca="false">M14+M23</f>
        <v>382.05</v>
      </c>
      <c r="N30" s="104" t="n">
        <f aca="false">N14+N23</f>
        <v>259.37</v>
      </c>
      <c r="O30" s="104" t="n">
        <f aca="false">O14+O23</f>
        <v>12.64</v>
      </c>
      <c r="P30" s="104" t="n">
        <f aca="false">P14+P23</f>
        <v>0.599</v>
      </c>
      <c r="Q30" s="104" t="n">
        <f aca="false">Q14+Q23</f>
        <v>9.17</v>
      </c>
      <c r="R30" s="60"/>
      <c r="S30" s="123"/>
      <c r="T30" s="77"/>
    </row>
    <row r="31" s="13" customFormat="true" ht="14.25" hidden="false" customHeight="false" outlineLevel="0" collapsed="false">
      <c r="B31" s="59" t="s">
        <v>51</v>
      </c>
      <c r="C31" s="60"/>
      <c r="D31" s="104" t="n">
        <f aca="false">D23+D29</f>
        <v>50.1</v>
      </c>
      <c r="E31" s="104" t="n">
        <f aca="false">E23+E29</f>
        <v>45.03</v>
      </c>
      <c r="F31" s="104" t="n">
        <f aca="false">F23+F29</f>
        <v>191.37</v>
      </c>
      <c r="G31" s="104" t="n">
        <f aca="false">G23+G29</f>
        <v>1317.8</v>
      </c>
      <c r="H31" s="104" t="n">
        <f aca="false">H23+H29</f>
        <v>19.8358</v>
      </c>
      <c r="I31" s="104" t="n">
        <f aca="false">I23+I29</f>
        <v>60.88</v>
      </c>
      <c r="J31" s="104" t="n">
        <f aca="false">J23+J29</f>
        <v>19.52</v>
      </c>
      <c r="K31" s="104" t="n">
        <f aca="false">K23+K29</f>
        <v>13.57</v>
      </c>
      <c r="L31" s="104" t="n">
        <f aca="false">L23+L29</f>
        <v>384.8884</v>
      </c>
      <c r="M31" s="104" t="n">
        <f aca="false">M23+M29</f>
        <v>386.04</v>
      </c>
      <c r="N31" s="104" t="n">
        <f aca="false">N23+N29</f>
        <v>279.24</v>
      </c>
      <c r="O31" s="104" t="n">
        <f aca="false">O23+O29</f>
        <v>13.5</v>
      </c>
      <c r="P31" s="104" t="n">
        <f aca="false">P23+P29</f>
        <v>2.0194</v>
      </c>
      <c r="Q31" s="104" t="n">
        <f aca="false">Q23+Q29</f>
        <v>6.51</v>
      </c>
      <c r="R31" s="60"/>
      <c r="S31" s="123"/>
      <c r="T31" s="77"/>
    </row>
    <row r="32" s="13" customFormat="true" ht="12.75" hidden="false" customHeight="false" outlineLevel="0" collapsed="false"/>
    <row r="33" s="13" customFormat="true" ht="12.75" hidden="false" customHeight="false" outlineLevel="0" collapsed="false"/>
    <row r="34" s="13" customFormat="true" ht="12.75" hidden="false" customHeight="false" outlineLevel="0" collapsed="false"/>
    <row r="35" s="13" customFormat="true" ht="12.75" hidden="false" customHeight="false" outlineLevel="0" collapsed="false"/>
    <row r="36" s="13" customFormat="true" ht="12.75" hidden="false" customHeight="false" outlineLevel="0" collapsed="false">
      <c r="A36" s="1"/>
      <c r="B36" s="1"/>
      <c r="C36" s="1"/>
      <c r="D36" s="1"/>
      <c r="E36" s="1"/>
      <c r="F36" s="1"/>
      <c r="G36" s="1"/>
      <c r="H36" s="1"/>
      <c r="I36" s="1"/>
      <c r="J36" s="1"/>
      <c r="K36" s="1"/>
      <c r="L36" s="1"/>
      <c r="M36" s="1"/>
      <c r="N36" s="1"/>
      <c r="O36" s="1"/>
      <c r="P36" s="1"/>
      <c r="Q36" s="1"/>
      <c r="R36" s="1"/>
      <c r="S36" s="1"/>
      <c r="T36" s="1"/>
    </row>
    <row r="37" s="13" customFormat="true" ht="12.75" hidden="false" customHeight="false" outlineLevel="0" collapsed="false">
      <c r="A37" s="1"/>
      <c r="B37" s="1"/>
      <c r="C37" s="1"/>
      <c r="D37" s="1"/>
      <c r="E37" s="1"/>
      <c r="F37" s="1"/>
      <c r="G37" s="1"/>
      <c r="H37" s="1"/>
      <c r="I37" s="1"/>
      <c r="J37" s="1"/>
      <c r="K37" s="1"/>
      <c r="L37" s="1"/>
      <c r="M37" s="1"/>
      <c r="N37" s="1"/>
      <c r="O37" s="1"/>
      <c r="P37" s="1"/>
      <c r="Q37" s="1"/>
      <c r="R37" s="1"/>
      <c r="S37" s="1"/>
      <c r="T37" s="1"/>
    </row>
    <row r="38" s="13" customFormat="true" ht="12.75" hidden="false" customHeight="false" outlineLevel="0" collapsed="false">
      <c r="A38" s="1"/>
      <c r="B38" s="1"/>
      <c r="C38" s="1"/>
      <c r="D38" s="1"/>
      <c r="E38" s="1"/>
      <c r="F38" s="1"/>
      <c r="G38" s="1"/>
      <c r="H38" s="1"/>
      <c r="I38" s="1"/>
      <c r="J38" s="1"/>
      <c r="K38" s="1"/>
      <c r="L38" s="1"/>
      <c r="M38" s="1"/>
      <c r="N38" s="1"/>
      <c r="O38" s="1"/>
      <c r="P38" s="1"/>
      <c r="Q38" s="1"/>
      <c r="R38" s="1"/>
      <c r="S38" s="1"/>
      <c r="T38" s="1"/>
    </row>
    <row r="39" s="13" customFormat="true" ht="12.75" hidden="false" customHeight="false" outlineLevel="0" collapsed="false">
      <c r="A39" s="1"/>
      <c r="B39" s="1"/>
      <c r="C39" s="1"/>
      <c r="D39" s="1"/>
      <c r="E39" s="1"/>
      <c r="F39" s="1"/>
      <c r="G39" s="1"/>
      <c r="H39" s="1"/>
      <c r="I39" s="1"/>
      <c r="J39" s="1"/>
      <c r="K39" s="1"/>
      <c r="L39" s="1"/>
      <c r="M39" s="1"/>
      <c r="N39" s="1"/>
      <c r="O39" s="1"/>
      <c r="P39" s="1"/>
      <c r="Q39" s="1"/>
      <c r="R39" s="1"/>
      <c r="S39" s="1"/>
      <c r="T39" s="1"/>
    </row>
    <row r="1048575" customFormat="false" ht="12.8" hidden="false" customHeight="false" outlineLevel="0" collapsed="false"/>
    <row r="1048576" customFormat="false" ht="12.8" hidden="false" customHeight="false" outlineLevel="0" collapsed="false"/>
  </sheetData>
  <mergeCells count="25">
    <mergeCell ref="B3:S3"/>
    <mergeCell ref="B4:B6"/>
    <mergeCell ref="C4:C5"/>
    <mergeCell ref="D4:D5"/>
    <mergeCell ref="E4:E5"/>
    <mergeCell ref="F4:F5"/>
    <mergeCell ref="G4:G5"/>
    <mergeCell ref="H4:K4"/>
    <mergeCell ref="L4:O4"/>
    <mergeCell ref="P4:P6"/>
    <mergeCell ref="Q4:Q6"/>
    <mergeCell ref="R4:R6"/>
    <mergeCell ref="S4:S6"/>
    <mergeCell ref="H5:H6"/>
    <mergeCell ref="I5:I6"/>
    <mergeCell ref="J5:J6"/>
    <mergeCell ref="K5:K6"/>
    <mergeCell ref="L5:L6"/>
    <mergeCell ref="M5:M6"/>
    <mergeCell ref="N5:N6"/>
    <mergeCell ref="O5:O6"/>
    <mergeCell ref="B7:S7"/>
    <mergeCell ref="B8:S8"/>
    <mergeCell ref="B15:S15"/>
    <mergeCell ref="B24:S24"/>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B3:T34"/>
  <sheetViews>
    <sheetView showFormulas="false" showGridLines="false" showRowColHeaders="true" showZeros="true" rightToLeft="false" tabSelected="false" showOutlineSymbols="true" defaultGridColor="true" view="normal" topLeftCell="A4" colorId="64" zoomScale="100" zoomScaleNormal="100" zoomScalePageLayoutView="100" workbookViewId="0">
      <selection pane="topLeft" activeCell="M28" activeCellId="0" sqref="M28"/>
    </sheetView>
  </sheetViews>
  <sheetFormatPr defaultColWidth="8.78125" defaultRowHeight="12.75" zeroHeight="false" outlineLevelRow="0" outlineLevelCol="0"/>
  <cols>
    <col collapsed="false" customWidth="true" hidden="false" outlineLevel="0" max="1" min="1" style="1" width="3.78"/>
    <col collapsed="false" customWidth="true" hidden="false" outlineLevel="0" max="2" min="2" style="1" width="36.44"/>
    <col collapsed="false" customWidth="true" hidden="false" outlineLevel="0" max="3" min="3" style="1" width="9.78"/>
    <col collapsed="false" customWidth="true" hidden="false" outlineLevel="0" max="4" min="4" style="1" width="8.44"/>
    <col collapsed="false" customWidth="true" hidden="false" outlineLevel="0" max="5" min="5" style="1" width="9"/>
    <col collapsed="false" customWidth="true" hidden="false" outlineLevel="0" max="6" min="6" style="1" width="11.44"/>
    <col collapsed="false" customWidth="true" hidden="false" outlineLevel="0" max="7" min="7" style="1" width="17.78"/>
    <col collapsed="false" customWidth="true" hidden="false" outlineLevel="0" max="8" min="8" style="1" width="9.44"/>
    <col collapsed="false" customWidth="true" hidden="false" outlineLevel="0" max="9" min="9" style="1" width="7.11"/>
    <col collapsed="false" customWidth="true" hidden="false" outlineLevel="0" max="10" min="10" style="1" width="9.44"/>
    <col collapsed="false" customWidth="true" hidden="false" outlineLevel="0" max="11" min="11" style="1" width="18"/>
    <col collapsed="false" customWidth="true" hidden="false" outlineLevel="0" max="12" min="12" style="1" width="10.11"/>
    <col collapsed="false" customWidth="true" hidden="false" outlineLevel="0" max="13" min="13" style="1" width="9.44"/>
    <col collapsed="false" customWidth="true" hidden="false" outlineLevel="0" max="14" min="14" style="1" width="8.44"/>
    <col collapsed="false" customWidth="true" hidden="false" outlineLevel="0" max="15" min="15" style="1" width="7.11"/>
    <col collapsed="false" customWidth="true" hidden="false" outlineLevel="0" max="16" min="16" style="1" width="9"/>
    <col collapsed="false" customWidth="true" hidden="false" outlineLevel="0" max="17" min="17" style="1" width="8.11"/>
    <col collapsed="false" customWidth="true" hidden="false" outlineLevel="0" max="18" min="18" style="1" width="10.11"/>
    <col collapsed="false" customWidth="true" hidden="false" outlineLevel="0" max="19" min="19" style="1" width="60.44"/>
    <col collapsed="false" customWidth="true" hidden="false" outlineLevel="0" max="20" min="20" style="1" width="3.78"/>
  </cols>
  <sheetData>
    <row r="3" customFormat="false" ht="12.75" hidden="false" customHeight="true" outlineLevel="0" collapsed="false">
      <c r="B3" s="91" t="s">
        <v>156</v>
      </c>
      <c r="C3" s="91"/>
      <c r="D3" s="91"/>
      <c r="E3" s="91"/>
      <c r="F3" s="91"/>
      <c r="G3" s="91"/>
      <c r="H3" s="91"/>
      <c r="I3" s="91"/>
      <c r="J3" s="91"/>
      <c r="K3" s="91"/>
      <c r="L3" s="91"/>
      <c r="M3" s="91"/>
      <c r="N3" s="91"/>
      <c r="O3" s="91"/>
      <c r="P3" s="91"/>
      <c r="Q3" s="91"/>
      <c r="R3" s="91"/>
      <c r="S3" s="91"/>
    </row>
    <row r="4" s="48" customFormat="true" ht="24" hidden="false" customHeight="true" outlineLevel="0" collapsed="false">
      <c r="B4" s="49" t="s">
        <v>3</v>
      </c>
      <c r="C4" s="49" t="s">
        <v>4</v>
      </c>
      <c r="D4" s="49" t="s">
        <v>5</v>
      </c>
      <c r="E4" s="49" t="s">
        <v>6</v>
      </c>
      <c r="F4" s="49" t="s">
        <v>7</v>
      </c>
      <c r="G4" s="49" t="s">
        <v>8</v>
      </c>
      <c r="H4" s="50" t="s">
        <v>9</v>
      </c>
      <c r="I4" s="50"/>
      <c r="J4" s="50"/>
      <c r="K4" s="50"/>
      <c r="L4" s="50" t="s">
        <v>10</v>
      </c>
      <c r="M4" s="50"/>
      <c r="N4" s="50"/>
      <c r="O4" s="50"/>
      <c r="P4" s="50" t="s">
        <v>11</v>
      </c>
      <c r="Q4" s="50" t="s">
        <v>12</v>
      </c>
      <c r="R4" s="50" t="s">
        <v>13</v>
      </c>
      <c r="S4" s="49" t="s">
        <v>14</v>
      </c>
    </row>
    <row r="5" s="48" customFormat="true" ht="9" hidden="false" customHeight="true" outlineLevel="0" collapsed="false">
      <c r="B5" s="49"/>
      <c r="C5" s="49"/>
      <c r="D5" s="49"/>
      <c r="E5" s="49"/>
      <c r="F5" s="49"/>
      <c r="G5" s="49"/>
      <c r="H5" s="49" t="s">
        <v>15</v>
      </c>
      <c r="I5" s="49" t="s">
        <v>16</v>
      </c>
      <c r="J5" s="49" t="s">
        <v>17</v>
      </c>
      <c r="K5" s="49" t="s">
        <v>18</v>
      </c>
      <c r="L5" s="49" t="s">
        <v>19</v>
      </c>
      <c r="M5" s="49" t="s">
        <v>20</v>
      </c>
      <c r="N5" s="49" t="s">
        <v>21</v>
      </c>
      <c r="O5" s="50" t="s">
        <v>22</v>
      </c>
      <c r="P5" s="50"/>
      <c r="Q5" s="50"/>
      <c r="R5" s="50"/>
      <c r="S5" s="49"/>
    </row>
    <row r="6" s="48" customFormat="true" ht="12" hidden="false" customHeight="false" outlineLevel="0" collapsed="false">
      <c r="B6" s="49"/>
      <c r="C6" s="51" t="s">
        <v>23</v>
      </c>
      <c r="D6" s="52" t="s">
        <v>23</v>
      </c>
      <c r="E6" s="52" t="s">
        <v>23</v>
      </c>
      <c r="F6" s="52" t="s">
        <v>23</v>
      </c>
      <c r="G6" s="52" t="s">
        <v>24</v>
      </c>
      <c r="H6" s="49"/>
      <c r="I6" s="49"/>
      <c r="J6" s="49"/>
      <c r="K6" s="49"/>
      <c r="L6" s="49"/>
      <c r="M6" s="49"/>
      <c r="N6" s="49"/>
      <c r="O6" s="50"/>
      <c r="P6" s="50"/>
      <c r="Q6" s="50"/>
      <c r="R6" s="50"/>
      <c r="S6" s="49"/>
    </row>
    <row r="7" customFormat="false" ht="10.5" hidden="false" customHeight="true" outlineLevel="0" collapsed="false">
      <c r="B7" s="11" t="s">
        <v>53</v>
      </c>
      <c r="C7" s="11"/>
      <c r="D7" s="11"/>
      <c r="E7" s="11"/>
      <c r="F7" s="11"/>
      <c r="G7" s="11"/>
      <c r="H7" s="11"/>
      <c r="I7" s="11"/>
      <c r="J7" s="11"/>
      <c r="K7" s="11"/>
      <c r="L7" s="11"/>
      <c r="M7" s="11"/>
      <c r="N7" s="11"/>
      <c r="O7" s="11"/>
      <c r="P7" s="11"/>
      <c r="Q7" s="11"/>
      <c r="R7" s="11"/>
      <c r="S7" s="11"/>
    </row>
    <row r="8" customFormat="false" ht="15" hidden="false" customHeight="true" outlineLevel="0" collapsed="false">
      <c r="B8" s="35" t="s">
        <v>26</v>
      </c>
      <c r="C8" s="35"/>
      <c r="D8" s="35"/>
      <c r="E8" s="35"/>
      <c r="F8" s="35"/>
      <c r="G8" s="35"/>
      <c r="H8" s="35"/>
      <c r="I8" s="35"/>
      <c r="J8" s="35"/>
      <c r="K8" s="35"/>
      <c r="L8" s="35"/>
      <c r="M8" s="35"/>
      <c r="N8" s="35"/>
      <c r="O8" s="35"/>
      <c r="P8" s="35"/>
      <c r="Q8" s="35"/>
      <c r="R8" s="35"/>
      <c r="S8" s="35"/>
      <c r="T8" s="126"/>
    </row>
    <row r="9" s="13" customFormat="true" ht="48.75" hidden="false" customHeight="true" outlineLevel="0" collapsed="false">
      <c r="B9" s="28" t="s">
        <v>124</v>
      </c>
      <c r="C9" s="15" t="n">
        <v>200</v>
      </c>
      <c r="D9" s="16" t="n">
        <v>7.76</v>
      </c>
      <c r="E9" s="16" t="n">
        <v>6</v>
      </c>
      <c r="F9" s="16" t="n">
        <v>31</v>
      </c>
      <c r="G9" s="16" t="n">
        <v>244</v>
      </c>
      <c r="H9" s="16" t="n">
        <v>0.04</v>
      </c>
      <c r="I9" s="16" t="n">
        <v>0.3</v>
      </c>
      <c r="J9" s="16" t="n">
        <v>0.02</v>
      </c>
      <c r="K9" s="16" t="n">
        <v>0.2</v>
      </c>
      <c r="L9" s="16" t="n">
        <v>161.2</v>
      </c>
      <c r="M9" s="16" t="n">
        <v>134.6</v>
      </c>
      <c r="N9" s="16" t="n">
        <v>0</v>
      </c>
      <c r="O9" s="16" t="n">
        <v>0.4</v>
      </c>
      <c r="P9" s="16" t="n">
        <v>0.1128</v>
      </c>
      <c r="Q9" s="16" t="n">
        <v>12.2</v>
      </c>
      <c r="R9" s="14" t="n">
        <v>188</v>
      </c>
      <c r="S9" s="28" t="s">
        <v>28</v>
      </c>
      <c r="T9" s="77"/>
    </row>
    <row r="10" s="13" customFormat="true" ht="29.1" hidden="false" customHeight="true" outlineLevel="0" collapsed="false">
      <c r="B10" s="28" t="s">
        <v>31</v>
      </c>
      <c r="C10" s="15" t="n">
        <v>100</v>
      </c>
      <c r="D10" s="16" t="n">
        <v>1.5</v>
      </c>
      <c r="E10" s="16" t="n">
        <v>0.5</v>
      </c>
      <c r="F10" s="16" t="n">
        <v>21</v>
      </c>
      <c r="G10" s="16" t="n">
        <v>47</v>
      </c>
      <c r="H10" s="16" t="n">
        <v>0.1</v>
      </c>
      <c r="I10" s="16" t="n">
        <v>0</v>
      </c>
      <c r="J10" s="16" t="n">
        <v>20</v>
      </c>
      <c r="K10" s="16" t="n">
        <v>0.4</v>
      </c>
      <c r="L10" s="16" t="n">
        <v>44</v>
      </c>
      <c r="M10" s="16" t="n">
        <v>100</v>
      </c>
      <c r="N10" s="16" t="n">
        <v>42</v>
      </c>
      <c r="O10" s="16" t="n">
        <v>0.6</v>
      </c>
      <c r="P10" s="16" t="n">
        <v>0.1</v>
      </c>
      <c r="Q10" s="16" t="n">
        <v>0.05</v>
      </c>
      <c r="R10" s="14" t="n">
        <v>394</v>
      </c>
      <c r="S10" s="14" t="s">
        <v>28</v>
      </c>
      <c r="T10" s="77"/>
    </row>
    <row r="11" s="13" customFormat="true" ht="13.5" hidden="false" customHeight="false" outlineLevel="0" collapsed="false">
      <c r="B11" s="14" t="s">
        <v>32</v>
      </c>
      <c r="C11" s="15" t="n">
        <v>10</v>
      </c>
      <c r="D11" s="16" t="n">
        <v>0.08</v>
      </c>
      <c r="E11" s="16" t="n">
        <v>7.2</v>
      </c>
      <c r="F11" s="16" t="n">
        <v>0.08</v>
      </c>
      <c r="G11" s="16" t="n">
        <v>74.89</v>
      </c>
      <c r="H11" s="16" t="n">
        <v>0</v>
      </c>
      <c r="I11" s="16" t="n">
        <v>0</v>
      </c>
      <c r="J11" s="16" t="n">
        <v>30</v>
      </c>
      <c r="K11" s="16" t="n">
        <v>0.1</v>
      </c>
      <c r="L11" s="16" t="n">
        <v>1.2</v>
      </c>
      <c r="M11" s="16" t="n">
        <v>0.05</v>
      </c>
      <c r="N11" s="16" t="n">
        <v>0</v>
      </c>
      <c r="O11" s="16" t="n">
        <v>0.02</v>
      </c>
      <c r="P11" s="16" t="n">
        <v>0.01</v>
      </c>
      <c r="Q11" s="16" t="n">
        <v>0.9</v>
      </c>
      <c r="R11" s="14" t="n">
        <v>13</v>
      </c>
      <c r="S11" s="14" t="s">
        <v>28</v>
      </c>
      <c r="T11" s="77"/>
    </row>
    <row r="12" s="13" customFormat="true" ht="27" hidden="false" customHeight="false" outlineLevel="0" collapsed="false">
      <c r="B12" s="28" t="s">
        <v>125</v>
      </c>
      <c r="C12" s="15" t="n">
        <v>200</v>
      </c>
      <c r="D12" s="16" t="n">
        <v>5.7</v>
      </c>
      <c r="E12" s="16" t="n">
        <v>5.47</v>
      </c>
      <c r="F12" s="16" t="n">
        <v>18</v>
      </c>
      <c r="G12" s="16" t="n">
        <v>86</v>
      </c>
      <c r="H12" s="16" t="n">
        <v>0.04</v>
      </c>
      <c r="I12" s="16" t="n">
        <v>1.6</v>
      </c>
      <c r="J12" s="16" t="n">
        <v>0.04</v>
      </c>
      <c r="K12" s="16" t="n">
        <v>0</v>
      </c>
      <c r="L12" s="16" t="n">
        <v>144</v>
      </c>
      <c r="M12" s="16" t="n">
        <v>108</v>
      </c>
      <c r="N12" s="16" t="n">
        <v>0.02</v>
      </c>
      <c r="O12" s="16" t="n">
        <v>0.02</v>
      </c>
      <c r="P12" s="16" t="n">
        <v>0.14</v>
      </c>
      <c r="Q12" s="16" t="n">
        <v>0</v>
      </c>
      <c r="R12" s="14" t="n">
        <v>419</v>
      </c>
      <c r="S12" s="28" t="s">
        <v>28</v>
      </c>
      <c r="T12" s="77"/>
    </row>
    <row r="13" s="13" customFormat="true" ht="13.5" hidden="false" customHeight="false" outlineLevel="0" collapsed="false">
      <c r="B13" s="14" t="s">
        <v>33</v>
      </c>
      <c r="C13" s="15" t="n">
        <v>40</v>
      </c>
      <c r="D13" s="16" t="n">
        <v>4</v>
      </c>
      <c r="E13" s="16" t="n">
        <v>1.8</v>
      </c>
      <c r="F13" s="16" t="n">
        <v>20.4</v>
      </c>
      <c r="G13" s="16" t="n">
        <v>109.6</v>
      </c>
      <c r="H13" s="16" t="n">
        <v>0.06</v>
      </c>
      <c r="I13" s="16" t="n">
        <v>0</v>
      </c>
      <c r="J13" s="16" t="n">
        <v>0</v>
      </c>
      <c r="K13" s="16" t="n">
        <v>0.96</v>
      </c>
      <c r="L13" s="16" t="n">
        <v>14.55</v>
      </c>
      <c r="M13" s="16" t="n">
        <v>0</v>
      </c>
      <c r="N13" s="16" t="n">
        <v>8.4</v>
      </c>
      <c r="O13" s="16" t="n">
        <v>2.22</v>
      </c>
      <c r="P13" s="16" t="n">
        <v>0.015</v>
      </c>
      <c r="Q13" s="16" t="n">
        <v>0</v>
      </c>
      <c r="R13" s="14" t="n">
        <v>18</v>
      </c>
      <c r="S13" s="14" t="s">
        <v>28</v>
      </c>
      <c r="T13" s="77"/>
    </row>
    <row r="14" s="13" customFormat="true" ht="13.5" hidden="false" customHeight="false" outlineLevel="0" collapsed="false">
      <c r="B14" s="54" t="s">
        <v>34</v>
      </c>
      <c r="C14" s="121" t="n">
        <f aca="false">SUM(C9:C13)</f>
        <v>550</v>
      </c>
      <c r="D14" s="121" t="n">
        <f aca="false">SUM(D9:D13)</f>
        <v>19.04</v>
      </c>
      <c r="E14" s="121" t="n">
        <f aca="false">SUM(E9:E13)</f>
        <v>20.97</v>
      </c>
      <c r="F14" s="121" t="n">
        <f aca="false">SUM(F9:F13)</f>
        <v>90.48</v>
      </c>
      <c r="G14" s="121" t="n">
        <f aca="false">SUM(G9:G13)</f>
        <v>561.49</v>
      </c>
      <c r="H14" s="121" t="n">
        <f aca="false">SUM(H9:H13)</f>
        <v>0.24</v>
      </c>
      <c r="I14" s="121" t="n">
        <f aca="false">SUM(I9:I13)</f>
        <v>1.9</v>
      </c>
      <c r="J14" s="121" t="n">
        <f aca="false">SUM(J9:J13)</f>
        <v>50.06</v>
      </c>
      <c r="K14" s="121" t="n">
        <f aca="false">SUM(K9:K13)</f>
        <v>1.66</v>
      </c>
      <c r="L14" s="121" t="n">
        <f aca="false">SUM(L9:L13)</f>
        <v>364.95</v>
      </c>
      <c r="M14" s="121" t="n">
        <f aca="false">SUM(M9:M13)</f>
        <v>342.65</v>
      </c>
      <c r="N14" s="121" t="n">
        <f aca="false">SUM(N9:N13)</f>
        <v>50.42</v>
      </c>
      <c r="O14" s="121" t="n">
        <f aca="false">SUM(O9:O13)</f>
        <v>3.26</v>
      </c>
      <c r="P14" s="121" t="n">
        <f aca="false">SUM(P9:P13)</f>
        <v>0.3778</v>
      </c>
      <c r="Q14" s="121" t="n">
        <f aca="false">SUM(Q9:Q13)</f>
        <v>13.15</v>
      </c>
      <c r="R14" s="57"/>
      <c r="S14" s="116"/>
      <c r="T14" s="77"/>
    </row>
    <row r="15" s="13" customFormat="true" ht="13.5" hidden="false" customHeight="false" outlineLevel="0" collapsed="false">
      <c r="B15" s="36" t="s">
        <v>35</v>
      </c>
      <c r="C15" s="36"/>
      <c r="D15" s="36"/>
      <c r="E15" s="36"/>
      <c r="F15" s="121"/>
      <c r="G15" s="36"/>
      <c r="H15" s="36"/>
      <c r="I15" s="36"/>
      <c r="J15" s="36"/>
      <c r="K15" s="36"/>
      <c r="L15" s="36"/>
      <c r="M15" s="36"/>
      <c r="N15" s="36"/>
      <c r="O15" s="36"/>
      <c r="P15" s="36"/>
      <c r="Q15" s="36"/>
      <c r="R15" s="36"/>
      <c r="S15" s="36"/>
      <c r="T15" s="77"/>
    </row>
    <row r="16" s="13" customFormat="true" ht="26.1" hidden="false" customHeight="true" outlineLevel="0" collapsed="false">
      <c r="B16" s="28" t="s">
        <v>127</v>
      </c>
      <c r="C16" s="15" t="n">
        <v>100</v>
      </c>
      <c r="D16" s="16" t="n">
        <v>1.65</v>
      </c>
      <c r="E16" s="16" t="n">
        <v>8</v>
      </c>
      <c r="F16" s="16" t="n">
        <v>6.22</v>
      </c>
      <c r="G16" s="16" t="n">
        <v>105.93</v>
      </c>
      <c r="H16" s="16" t="n">
        <v>0.07</v>
      </c>
      <c r="I16" s="16" t="n">
        <v>4.8</v>
      </c>
      <c r="J16" s="16" t="n">
        <v>0.3</v>
      </c>
      <c r="K16" s="16" t="n">
        <v>0.1</v>
      </c>
      <c r="L16" s="16" t="n">
        <v>1.8</v>
      </c>
      <c r="M16" s="16" t="n">
        <v>4.8</v>
      </c>
      <c r="N16" s="16" t="n">
        <v>1.8</v>
      </c>
      <c r="O16" s="16" t="n">
        <v>0.72</v>
      </c>
      <c r="P16" s="16" t="n">
        <v>0.06376</v>
      </c>
      <c r="Q16" s="16" t="n">
        <v>0.97</v>
      </c>
      <c r="R16" s="14" t="n">
        <v>81</v>
      </c>
      <c r="S16" s="14" t="s">
        <v>28</v>
      </c>
      <c r="T16" s="77"/>
    </row>
    <row r="17" s="13" customFormat="true" ht="24.75" hidden="false" customHeight="true" outlineLevel="0" collapsed="false">
      <c r="B17" s="28" t="s">
        <v>174</v>
      </c>
      <c r="C17" s="15" t="n">
        <v>250</v>
      </c>
      <c r="D17" s="16" t="n">
        <v>2</v>
      </c>
      <c r="E17" s="16" t="n">
        <v>3.06</v>
      </c>
      <c r="F17" s="16" t="n">
        <v>17</v>
      </c>
      <c r="G17" s="16" t="n">
        <v>109</v>
      </c>
      <c r="H17" s="16" t="n">
        <v>0.1</v>
      </c>
      <c r="I17" s="16" t="n">
        <v>15.56</v>
      </c>
      <c r="J17" s="16" t="n">
        <v>0.04</v>
      </c>
      <c r="K17" s="16" t="n">
        <v>0.03</v>
      </c>
      <c r="L17" s="16" t="n">
        <v>172.3</v>
      </c>
      <c r="M17" s="16" t="n">
        <v>162.3</v>
      </c>
      <c r="N17" s="16" t="n">
        <v>2.59</v>
      </c>
      <c r="O17" s="16" t="n">
        <v>0.93</v>
      </c>
      <c r="P17" s="16" t="n">
        <v>0.06</v>
      </c>
      <c r="Q17" s="16" t="n">
        <v>0</v>
      </c>
      <c r="R17" s="26" t="s">
        <v>129</v>
      </c>
      <c r="S17" s="14" t="s">
        <v>60</v>
      </c>
      <c r="T17" s="77"/>
    </row>
    <row r="18" s="13" customFormat="true" ht="13.5" hidden="false" customHeight="false" outlineLevel="0" collapsed="false">
      <c r="B18" s="14" t="s">
        <v>130</v>
      </c>
      <c r="C18" s="15" t="n">
        <v>100</v>
      </c>
      <c r="D18" s="16" t="n">
        <v>16.63</v>
      </c>
      <c r="E18" s="16" t="n">
        <v>14.4</v>
      </c>
      <c r="F18" s="16" t="n">
        <v>8.72</v>
      </c>
      <c r="G18" s="16" t="n">
        <v>281.6</v>
      </c>
      <c r="H18" s="16" t="n">
        <v>0.22</v>
      </c>
      <c r="I18" s="16" t="n">
        <v>0.88</v>
      </c>
      <c r="J18" s="16" t="n">
        <v>0</v>
      </c>
      <c r="K18" s="16" t="n">
        <v>0.08</v>
      </c>
      <c r="L18" s="16" t="n">
        <v>20.09</v>
      </c>
      <c r="M18" s="16" t="n">
        <v>209</v>
      </c>
      <c r="N18" s="16" t="n">
        <v>25.3</v>
      </c>
      <c r="O18" s="16" t="n">
        <v>1.21</v>
      </c>
      <c r="P18" s="16" t="n">
        <v>0.09</v>
      </c>
      <c r="Q18" s="16" t="n">
        <v>0</v>
      </c>
      <c r="R18" s="14" t="n">
        <v>595</v>
      </c>
      <c r="S18" s="14" t="s">
        <v>30</v>
      </c>
      <c r="T18" s="77"/>
    </row>
    <row r="19" s="13" customFormat="true" ht="13.5" hidden="false" customHeight="false" outlineLevel="0" collapsed="false">
      <c r="B19" s="14" t="s">
        <v>103</v>
      </c>
      <c r="C19" s="15" t="n">
        <v>30</v>
      </c>
      <c r="D19" s="16" t="n">
        <v>0.8</v>
      </c>
      <c r="E19" s="16" t="n">
        <v>0.05</v>
      </c>
      <c r="F19" s="16" t="n">
        <v>3.5</v>
      </c>
      <c r="G19" s="16" t="n">
        <v>17.6</v>
      </c>
      <c r="H19" s="16" t="n">
        <v>0.02</v>
      </c>
      <c r="I19" s="16" t="n">
        <v>4.05</v>
      </c>
      <c r="J19" s="16" t="n">
        <v>0.36</v>
      </c>
      <c r="K19" s="16" t="n">
        <v>0</v>
      </c>
      <c r="L19" s="16" t="n">
        <v>0.14</v>
      </c>
      <c r="M19" s="16" t="n">
        <v>0.03</v>
      </c>
      <c r="N19" s="16" t="n">
        <v>0.06</v>
      </c>
      <c r="O19" s="16" t="n">
        <v>0.039</v>
      </c>
      <c r="P19" s="16" t="n">
        <v>0.01</v>
      </c>
      <c r="Q19" s="16" t="n">
        <v>0</v>
      </c>
      <c r="R19" s="14" t="n">
        <v>671</v>
      </c>
      <c r="S19" s="14" t="s">
        <v>30</v>
      </c>
      <c r="T19" s="77"/>
    </row>
    <row r="20" s="13" customFormat="true" ht="13.5" hidden="false" customHeight="false" outlineLevel="0" collapsed="false">
      <c r="B20" s="14" t="s">
        <v>65</v>
      </c>
      <c r="C20" s="15" t="n">
        <v>180</v>
      </c>
      <c r="D20" s="16" t="n">
        <v>5</v>
      </c>
      <c r="E20" s="16" t="n">
        <v>4.79</v>
      </c>
      <c r="F20" s="16" t="n">
        <v>43</v>
      </c>
      <c r="G20" s="16" t="n">
        <v>246</v>
      </c>
      <c r="H20" s="16" t="n">
        <v>0.3</v>
      </c>
      <c r="I20" s="16" t="n">
        <v>17.28</v>
      </c>
      <c r="J20" s="16" t="n">
        <v>0.18</v>
      </c>
      <c r="K20" s="16" t="n">
        <v>14.4</v>
      </c>
      <c r="L20" s="16" t="n">
        <v>166</v>
      </c>
      <c r="M20" s="16" t="n">
        <v>52</v>
      </c>
      <c r="N20" s="16" t="n">
        <v>0.18</v>
      </c>
      <c r="O20" s="16" t="n">
        <v>0</v>
      </c>
      <c r="P20" s="16" t="n">
        <v>0.18</v>
      </c>
      <c r="Q20" s="16" t="n">
        <v>2</v>
      </c>
      <c r="R20" s="14" t="n">
        <v>344</v>
      </c>
      <c r="S20" s="14" t="s">
        <v>28</v>
      </c>
      <c r="T20" s="77"/>
    </row>
    <row r="21" s="13" customFormat="true" ht="13.5" hidden="false" customHeight="false" outlineLevel="0" collapsed="false">
      <c r="B21" s="28" t="s">
        <v>114</v>
      </c>
      <c r="C21" s="15" t="n">
        <v>180</v>
      </c>
      <c r="D21" s="16" t="n">
        <v>0</v>
      </c>
      <c r="E21" s="16" t="n">
        <v>0</v>
      </c>
      <c r="F21" s="16" t="n">
        <v>18.99</v>
      </c>
      <c r="G21" s="16" t="n">
        <v>34</v>
      </c>
      <c r="H21" s="16" t="n">
        <v>0.009</v>
      </c>
      <c r="I21" s="16" t="n">
        <v>2.8</v>
      </c>
      <c r="J21" s="16" t="n">
        <v>0.01</v>
      </c>
      <c r="K21" s="16" t="n">
        <v>0.06</v>
      </c>
      <c r="L21" s="16" t="n">
        <v>7.6</v>
      </c>
      <c r="M21" s="16" t="n">
        <v>0</v>
      </c>
      <c r="N21" s="16" t="n">
        <v>2.1</v>
      </c>
      <c r="O21" s="16" t="n">
        <v>0.04</v>
      </c>
      <c r="P21" s="16" t="n">
        <v>0.28</v>
      </c>
      <c r="Q21" s="16" t="n">
        <v>0.6</v>
      </c>
      <c r="R21" s="14" t="n">
        <v>817</v>
      </c>
      <c r="S21" s="14" t="s">
        <v>30</v>
      </c>
      <c r="T21" s="77"/>
    </row>
    <row r="22" s="13" customFormat="true" ht="13.5" hidden="false" customHeight="false" outlineLevel="0" collapsed="false">
      <c r="B22" s="83" t="s">
        <v>33</v>
      </c>
      <c r="C22" s="15" t="n">
        <v>20</v>
      </c>
      <c r="D22" s="16" t="n">
        <v>2</v>
      </c>
      <c r="E22" s="16" t="n">
        <v>0.9</v>
      </c>
      <c r="F22" s="16" t="n">
        <v>10.2</v>
      </c>
      <c r="G22" s="16" t="n">
        <v>54.8</v>
      </c>
      <c r="H22" s="16" t="n">
        <v>0.022</v>
      </c>
      <c r="I22" s="16" t="n">
        <v>0</v>
      </c>
      <c r="J22" s="16" t="n">
        <v>0</v>
      </c>
      <c r="K22" s="16" t="n">
        <v>0.34</v>
      </c>
      <c r="L22" s="16" t="n">
        <v>4.7</v>
      </c>
      <c r="M22" s="16" t="n">
        <v>0</v>
      </c>
      <c r="N22" s="16" t="n">
        <v>2.6</v>
      </c>
      <c r="O22" s="16" t="n">
        <v>0.24</v>
      </c>
      <c r="P22" s="16" t="n">
        <v>0.006</v>
      </c>
      <c r="Q22" s="16" t="n">
        <v>0</v>
      </c>
      <c r="R22" s="26" t="n">
        <v>18</v>
      </c>
      <c r="S22" s="14" t="s">
        <v>28</v>
      </c>
      <c r="T22" s="77"/>
    </row>
    <row r="23" s="13" customFormat="true" ht="13.5" hidden="false" customHeight="false" outlineLevel="0" collapsed="false">
      <c r="B23" s="25" t="s">
        <v>41</v>
      </c>
      <c r="C23" s="15" t="n">
        <v>40</v>
      </c>
      <c r="D23" s="16" t="n">
        <v>3</v>
      </c>
      <c r="E23" s="16" t="n">
        <v>1</v>
      </c>
      <c r="F23" s="16" t="n">
        <v>17</v>
      </c>
      <c r="G23" s="16" t="n">
        <v>103.6</v>
      </c>
      <c r="H23" s="16" t="n">
        <v>0.044</v>
      </c>
      <c r="I23" s="16" t="n">
        <v>0</v>
      </c>
      <c r="J23" s="16" t="n">
        <v>0</v>
      </c>
      <c r="K23" s="16" t="n">
        <v>0.638</v>
      </c>
      <c r="L23" s="16" t="n">
        <v>11.6</v>
      </c>
      <c r="M23" s="16" t="n">
        <v>0</v>
      </c>
      <c r="N23" s="16" t="n">
        <v>5.6</v>
      </c>
      <c r="O23" s="16" t="n">
        <v>1.48</v>
      </c>
      <c r="P23" s="16" t="n">
        <v>0.012</v>
      </c>
      <c r="Q23" s="16" t="n">
        <v>0</v>
      </c>
      <c r="R23" s="26" t="n">
        <v>19</v>
      </c>
      <c r="S23" s="14" t="s">
        <v>28</v>
      </c>
      <c r="T23" s="77"/>
    </row>
    <row r="24" s="13" customFormat="true" ht="13.5" hidden="false" customHeight="false" outlineLevel="0" collapsed="false">
      <c r="B24" s="54" t="s">
        <v>42</v>
      </c>
      <c r="C24" s="55" t="n">
        <f aca="false">SUM(C16:C23)</f>
        <v>900</v>
      </c>
      <c r="D24" s="56" t="n">
        <f aca="false">SUM(D16:D23)</f>
        <v>31.08</v>
      </c>
      <c r="E24" s="56" t="n">
        <f aca="false">SUM(E16:E23)</f>
        <v>32.2</v>
      </c>
      <c r="F24" s="56" t="n">
        <f aca="false">SUM(F16:F23)</f>
        <v>124.63</v>
      </c>
      <c r="G24" s="56" t="n">
        <f aca="false">SUM(G16:G23)</f>
        <v>952.53</v>
      </c>
      <c r="H24" s="56" t="n">
        <f aca="false">SUM(H16:H23)</f>
        <v>0.785</v>
      </c>
      <c r="I24" s="56" t="n">
        <f aca="false">SUM(I16:I23)</f>
        <v>45.37</v>
      </c>
      <c r="J24" s="56" t="n">
        <f aca="false">SUM(J16:J23)</f>
        <v>0.89</v>
      </c>
      <c r="K24" s="56" t="n">
        <f aca="false">SUM(K16:K23)</f>
        <v>15.648</v>
      </c>
      <c r="L24" s="56" t="n">
        <f aca="false">SUM(L16:L23)</f>
        <v>384.23</v>
      </c>
      <c r="M24" s="56" t="n">
        <f aca="false">SUM(M16:M23)</f>
        <v>428.13</v>
      </c>
      <c r="N24" s="56" t="n">
        <f aca="false">SUM(N16:N23)</f>
        <v>40.23</v>
      </c>
      <c r="O24" s="56" t="n">
        <f aca="false">SUM(O16:O23)</f>
        <v>4.659</v>
      </c>
      <c r="P24" s="56" t="n">
        <f aca="false">SUM(P16:P23)</f>
        <v>0.70176</v>
      </c>
      <c r="Q24" s="56" t="n">
        <f aca="false">SUM(Q16:Q23)</f>
        <v>3.57</v>
      </c>
      <c r="R24" s="54"/>
      <c r="S24" s="119"/>
      <c r="T24" s="77"/>
    </row>
    <row r="25" s="13" customFormat="true" ht="13.5" hidden="false" customHeight="false" outlineLevel="0" collapsed="false">
      <c r="B25" s="127" t="s">
        <v>43</v>
      </c>
      <c r="C25" s="127"/>
      <c r="D25" s="127"/>
      <c r="E25" s="127"/>
      <c r="F25" s="127"/>
      <c r="G25" s="127"/>
      <c r="H25" s="127"/>
      <c r="I25" s="127"/>
      <c r="J25" s="127"/>
      <c r="K25" s="127"/>
      <c r="L25" s="127"/>
      <c r="M25" s="127"/>
      <c r="N25" s="127"/>
      <c r="O25" s="127"/>
      <c r="P25" s="127"/>
      <c r="Q25" s="127"/>
      <c r="R25" s="127"/>
      <c r="S25" s="127"/>
      <c r="T25" s="77"/>
    </row>
    <row r="26" s="13" customFormat="true" ht="13.5" hidden="false" customHeight="false" outlineLevel="0" collapsed="false">
      <c r="B26" s="14" t="s">
        <v>131</v>
      </c>
      <c r="C26" s="15" t="n">
        <v>180</v>
      </c>
      <c r="D26" s="17" t="n">
        <v>18.4</v>
      </c>
      <c r="E26" s="17" t="n">
        <v>13.5</v>
      </c>
      <c r="F26" s="17" t="n">
        <v>20.27</v>
      </c>
      <c r="G26" s="17" t="n">
        <v>283.77</v>
      </c>
      <c r="H26" s="17" t="n">
        <v>0.11</v>
      </c>
      <c r="I26" s="17" t="n">
        <v>0.95</v>
      </c>
      <c r="J26" s="17" t="n">
        <v>0.18</v>
      </c>
      <c r="K26" s="17" t="n">
        <v>0.36</v>
      </c>
      <c r="L26" s="17" t="n">
        <v>176.4</v>
      </c>
      <c r="M26" s="17" t="n">
        <v>230.4</v>
      </c>
      <c r="N26" s="17" t="n">
        <v>26.38</v>
      </c>
      <c r="O26" s="17" t="n">
        <v>1.27</v>
      </c>
      <c r="P26" s="17" t="n">
        <v>0.35</v>
      </c>
      <c r="Q26" s="17" t="n">
        <v>4.25</v>
      </c>
      <c r="R26" s="14" t="n">
        <v>242</v>
      </c>
      <c r="S26" s="14" t="s">
        <v>28</v>
      </c>
      <c r="T26" s="77"/>
    </row>
    <row r="27" s="13" customFormat="true" ht="13.5" hidden="false" customHeight="false" outlineLevel="0" collapsed="false">
      <c r="B27" s="14" t="s">
        <v>132</v>
      </c>
      <c r="C27" s="15" t="n">
        <v>30</v>
      </c>
      <c r="D27" s="16" t="n">
        <v>0.5</v>
      </c>
      <c r="E27" s="16" t="n">
        <v>11.5</v>
      </c>
      <c r="F27" s="16" t="n">
        <v>17.7</v>
      </c>
      <c r="G27" s="16" t="n">
        <v>71</v>
      </c>
      <c r="H27" s="16" t="n">
        <v>46.1</v>
      </c>
      <c r="I27" s="16" t="n">
        <v>0</v>
      </c>
      <c r="J27" s="16" t="n">
        <v>0</v>
      </c>
      <c r="K27" s="16" t="n">
        <v>0</v>
      </c>
      <c r="L27" s="16" t="n">
        <v>0</v>
      </c>
      <c r="M27" s="16" t="n">
        <v>0.33</v>
      </c>
      <c r="N27" s="16" t="n">
        <v>0</v>
      </c>
      <c r="O27" s="16" t="n">
        <v>0</v>
      </c>
      <c r="P27" s="16" t="n">
        <v>0.03</v>
      </c>
      <c r="Q27" s="16" t="n">
        <v>0</v>
      </c>
      <c r="R27" s="14" t="n">
        <v>378</v>
      </c>
      <c r="S27" s="14" t="s">
        <v>28</v>
      </c>
      <c r="T27" s="77"/>
    </row>
    <row r="28" s="13" customFormat="true" ht="25.35" hidden="false" customHeight="false" outlineLevel="0" collapsed="false">
      <c r="B28" s="28" t="s">
        <v>31</v>
      </c>
      <c r="C28" s="15" t="n">
        <v>100</v>
      </c>
      <c r="D28" s="16" t="n">
        <v>0</v>
      </c>
      <c r="E28" s="16" t="n">
        <v>0</v>
      </c>
      <c r="F28" s="16" t="n">
        <v>9.8</v>
      </c>
      <c r="G28" s="16" t="n">
        <v>47</v>
      </c>
      <c r="H28" s="16" t="n">
        <v>0.03</v>
      </c>
      <c r="I28" s="16" t="n">
        <v>10</v>
      </c>
      <c r="J28" s="16" t="n">
        <v>0</v>
      </c>
      <c r="K28" s="16" t="n">
        <v>0.2</v>
      </c>
      <c r="L28" s="16" t="n">
        <v>44</v>
      </c>
      <c r="M28" s="16" t="n">
        <v>100</v>
      </c>
      <c r="N28" s="16" t="n">
        <v>11</v>
      </c>
      <c r="O28" s="16" t="n">
        <v>0.1</v>
      </c>
      <c r="P28" s="16" t="n">
        <v>0.03</v>
      </c>
      <c r="Q28" s="16" t="n">
        <v>0</v>
      </c>
      <c r="R28" s="14" t="n">
        <v>396</v>
      </c>
      <c r="S28" s="14" t="s">
        <v>28</v>
      </c>
      <c r="T28" s="77"/>
    </row>
    <row r="29" s="13" customFormat="true" ht="13.5" hidden="false" customHeight="false" outlineLevel="0" collapsed="false">
      <c r="B29" s="14" t="s">
        <v>133</v>
      </c>
      <c r="C29" s="15" t="n">
        <v>200</v>
      </c>
      <c r="D29" s="16" t="n">
        <v>0</v>
      </c>
      <c r="E29" s="16" t="n">
        <v>0</v>
      </c>
      <c r="F29" s="16" t="n">
        <v>16</v>
      </c>
      <c r="G29" s="16" t="n">
        <v>66</v>
      </c>
      <c r="H29" s="16" t="n">
        <v>0.0048</v>
      </c>
      <c r="I29" s="16" t="n">
        <v>1.83</v>
      </c>
      <c r="J29" s="16" t="n">
        <v>0</v>
      </c>
      <c r="K29" s="16" t="n">
        <v>0.122</v>
      </c>
      <c r="L29" s="16" t="n">
        <v>4.04</v>
      </c>
      <c r="M29" s="16" t="n">
        <v>3.67</v>
      </c>
      <c r="N29" s="16" t="n">
        <v>3.18</v>
      </c>
      <c r="O29" s="16" t="n">
        <v>0.11</v>
      </c>
      <c r="P29" s="16" t="n">
        <v>0.0064</v>
      </c>
      <c r="Q29" s="16" t="n">
        <v>0.18</v>
      </c>
      <c r="R29" s="14" t="n">
        <v>474</v>
      </c>
      <c r="S29" s="14" t="s">
        <v>28</v>
      </c>
      <c r="T29" s="77"/>
    </row>
    <row r="30" s="13" customFormat="true" ht="13.5" hidden="false" customHeight="false" outlineLevel="0" collapsed="false">
      <c r="B30" s="14" t="s">
        <v>33</v>
      </c>
      <c r="C30" s="15" t="n">
        <v>40</v>
      </c>
      <c r="D30" s="16" t="n">
        <v>4</v>
      </c>
      <c r="E30" s="16" t="n">
        <v>1.8</v>
      </c>
      <c r="F30" s="16" t="n">
        <v>20.4</v>
      </c>
      <c r="G30" s="16" t="n">
        <v>109.6</v>
      </c>
      <c r="H30" s="16" t="n">
        <v>0.04</v>
      </c>
      <c r="I30" s="16" t="n">
        <v>0</v>
      </c>
      <c r="J30" s="16" t="n">
        <v>0</v>
      </c>
      <c r="K30" s="16" t="n">
        <v>0.64</v>
      </c>
      <c r="L30" s="16" t="n">
        <v>9.7</v>
      </c>
      <c r="M30" s="16" t="n">
        <v>0</v>
      </c>
      <c r="N30" s="16" t="n">
        <v>5.6</v>
      </c>
      <c r="O30" s="16" t="n">
        <v>1.48</v>
      </c>
      <c r="P30" s="16" t="n">
        <v>0.01</v>
      </c>
      <c r="Q30" s="16" t="n">
        <v>0</v>
      </c>
      <c r="R30" s="14" t="n">
        <v>18</v>
      </c>
      <c r="S30" s="14" t="s">
        <v>28</v>
      </c>
      <c r="T30" s="77"/>
    </row>
    <row r="31" s="13" customFormat="true" ht="13.5" hidden="false" customHeight="false" outlineLevel="0" collapsed="false">
      <c r="B31" s="54" t="s">
        <v>49</v>
      </c>
      <c r="C31" s="55" t="n">
        <f aca="false">SUM(C26:C30)</f>
        <v>550</v>
      </c>
      <c r="D31" s="129" t="n">
        <f aca="false">SUM(D26:D30)</f>
        <v>22.9</v>
      </c>
      <c r="E31" s="129" t="n">
        <f aca="false">SUM(E26:E30)</f>
        <v>26.8</v>
      </c>
      <c r="F31" s="129" t="n">
        <f aca="false">SUM(F26:F30)</f>
        <v>84.17</v>
      </c>
      <c r="G31" s="129" t="n">
        <f aca="false">SUM(G26:G30)</f>
        <v>577.37</v>
      </c>
      <c r="H31" s="129" t="n">
        <f aca="false">SUM(H26:H30)</f>
        <v>46.2848</v>
      </c>
      <c r="I31" s="129" t="n">
        <f aca="false">SUM(I26:I30)</f>
        <v>12.78</v>
      </c>
      <c r="J31" s="129" t="n">
        <f aca="false">SUM(J26:J30)</f>
        <v>0.18</v>
      </c>
      <c r="K31" s="129" t="n">
        <f aca="false">SUM(K26:K30)</f>
        <v>1.322</v>
      </c>
      <c r="L31" s="129" t="n">
        <f aca="false">SUM(L26:L30)</f>
        <v>234.14</v>
      </c>
      <c r="M31" s="129" t="n">
        <f aca="false">SUM(M26:M30)</f>
        <v>334.4</v>
      </c>
      <c r="N31" s="129" t="n">
        <f aca="false">SUM(N26:N30)</f>
        <v>46.16</v>
      </c>
      <c r="O31" s="129" t="n">
        <f aca="false">SUM(O26:O30)</f>
        <v>2.96</v>
      </c>
      <c r="P31" s="129" t="n">
        <f aca="false">SUM(P26:P30)</f>
        <v>0.4264</v>
      </c>
      <c r="Q31" s="129" t="n">
        <f aca="false">SUM(Q26:Q30)</f>
        <v>4.43</v>
      </c>
      <c r="R31" s="54"/>
      <c r="S31" s="119"/>
      <c r="T31" s="77"/>
    </row>
    <row r="32" s="13" customFormat="true" ht="14.25" hidden="false" customHeight="false" outlineLevel="0" collapsed="false">
      <c r="B32" s="59" t="s">
        <v>50</v>
      </c>
      <c r="C32" s="60"/>
      <c r="D32" s="104" t="n">
        <f aca="false">D14+D24</f>
        <v>50.12</v>
      </c>
      <c r="E32" s="104" t="n">
        <f aca="false">E14+E24</f>
        <v>53.17</v>
      </c>
      <c r="F32" s="104" t="n">
        <f aca="false">F14+F24</f>
        <v>215.11</v>
      </c>
      <c r="G32" s="104" t="n">
        <f aca="false">G14+G24</f>
        <v>1514.02</v>
      </c>
      <c r="H32" s="104" t="n">
        <f aca="false">H14+H24</f>
        <v>1.025</v>
      </c>
      <c r="I32" s="104" t="n">
        <f aca="false">I14+I24</f>
        <v>47.27</v>
      </c>
      <c r="J32" s="104" t="n">
        <f aca="false">J14+J24</f>
        <v>50.95</v>
      </c>
      <c r="K32" s="104" t="n">
        <f aca="false">K14+K24</f>
        <v>17.308</v>
      </c>
      <c r="L32" s="104" t="n">
        <f aca="false">L14+L24</f>
        <v>749.18</v>
      </c>
      <c r="M32" s="104" t="n">
        <f aca="false">M14+M24</f>
        <v>770.78</v>
      </c>
      <c r="N32" s="104" t="n">
        <f aca="false">N14+N24</f>
        <v>90.65</v>
      </c>
      <c r="O32" s="104" t="n">
        <f aca="false">O14+O24</f>
        <v>7.919</v>
      </c>
      <c r="P32" s="104" t="n">
        <f aca="false">P14+P24</f>
        <v>1.07956</v>
      </c>
      <c r="Q32" s="104" t="n">
        <f aca="false">Q14+Q24</f>
        <v>16.72</v>
      </c>
      <c r="R32" s="59"/>
      <c r="S32" s="123"/>
      <c r="T32" s="77"/>
    </row>
    <row r="33" s="13" customFormat="true" ht="14.25" hidden="false" customHeight="false" outlineLevel="0" collapsed="false">
      <c r="B33" s="59" t="s">
        <v>51</v>
      </c>
      <c r="C33" s="60"/>
      <c r="D33" s="104" t="n">
        <f aca="false">D24+D31</f>
        <v>53.98</v>
      </c>
      <c r="E33" s="104" t="n">
        <f aca="false">E24+E31</f>
        <v>59</v>
      </c>
      <c r="F33" s="104" t="n">
        <f aca="false">F24+F31</f>
        <v>208.8</v>
      </c>
      <c r="G33" s="104" t="n">
        <f aca="false">G24+G31</f>
        <v>1529.9</v>
      </c>
      <c r="H33" s="104" t="n">
        <f aca="false">H24+H31</f>
        <v>47.0698</v>
      </c>
      <c r="I33" s="104" t="n">
        <f aca="false">I24+I31</f>
        <v>58.15</v>
      </c>
      <c r="J33" s="104" t="n">
        <f aca="false">J24+J31</f>
        <v>1.07</v>
      </c>
      <c r="K33" s="104" t="n">
        <f aca="false">K24+K31</f>
        <v>16.97</v>
      </c>
      <c r="L33" s="104" t="n">
        <f aca="false">L24+L31</f>
        <v>618.37</v>
      </c>
      <c r="M33" s="104" t="n">
        <f aca="false">M24+M31</f>
        <v>762.53</v>
      </c>
      <c r="N33" s="104" t="n">
        <f aca="false">N24+N31</f>
        <v>86.39</v>
      </c>
      <c r="O33" s="104" t="n">
        <f aca="false">O24+O31</f>
        <v>7.619</v>
      </c>
      <c r="P33" s="104" t="n">
        <f aca="false">P24+P31</f>
        <v>1.12816</v>
      </c>
      <c r="Q33" s="104" t="n">
        <f aca="false">Q24+Q31</f>
        <v>8</v>
      </c>
      <c r="R33" s="59"/>
      <c r="S33" s="123"/>
      <c r="T33" s="77"/>
    </row>
    <row r="34" s="13" customFormat="true" ht="29.25" hidden="false" customHeight="true" outlineLevel="0" collapsed="false">
      <c r="B34" s="124"/>
      <c r="C34" s="124"/>
      <c r="D34" s="124"/>
      <c r="E34" s="124"/>
      <c r="F34" s="124"/>
      <c r="G34" s="124"/>
      <c r="H34" s="124"/>
      <c r="I34" s="124"/>
      <c r="J34" s="124"/>
      <c r="K34" s="124"/>
      <c r="L34" s="124"/>
      <c r="M34" s="124"/>
      <c r="N34" s="124"/>
      <c r="O34" s="124"/>
      <c r="P34" s="124"/>
      <c r="Q34" s="124"/>
      <c r="R34" s="124"/>
      <c r="S34" s="124"/>
      <c r="T34" s="124"/>
    </row>
  </sheetData>
  <mergeCells count="25">
    <mergeCell ref="B3:S3"/>
    <mergeCell ref="B4:B6"/>
    <mergeCell ref="C4:C5"/>
    <mergeCell ref="D4:D5"/>
    <mergeCell ref="E4:E5"/>
    <mergeCell ref="F4:F5"/>
    <mergeCell ref="G4:G5"/>
    <mergeCell ref="H4:K4"/>
    <mergeCell ref="L4:O4"/>
    <mergeCell ref="P4:P6"/>
    <mergeCell ref="Q4:Q6"/>
    <mergeCell ref="R4:R6"/>
    <mergeCell ref="S4:S6"/>
    <mergeCell ref="H5:H6"/>
    <mergeCell ref="I5:I6"/>
    <mergeCell ref="J5:J6"/>
    <mergeCell ref="K5:K6"/>
    <mergeCell ref="L5:L6"/>
    <mergeCell ref="M5:M6"/>
    <mergeCell ref="N5:N6"/>
    <mergeCell ref="O5:O6"/>
    <mergeCell ref="B7:S7"/>
    <mergeCell ref="B8:S8"/>
    <mergeCell ref="B25:S25"/>
    <mergeCell ref="B34:T34"/>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3:U1048576"/>
  <sheetViews>
    <sheetView showFormulas="false" showGridLines="false" showRowColHeaders="true" showZeros="true" rightToLeft="false" tabSelected="false" showOutlineSymbols="true" defaultGridColor="true" view="normal" topLeftCell="A5" colorId="64" zoomScale="100" zoomScaleNormal="100" zoomScalePageLayoutView="100" workbookViewId="0">
      <selection pane="topLeft" activeCell="E10" activeCellId="0" sqref="E10"/>
    </sheetView>
  </sheetViews>
  <sheetFormatPr defaultColWidth="8.78125" defaultRowHeight="12.75" zeroHeight="false" outlineLevelRow="0" outlineLevelCol="0"/>
  <cols>
    <col collapsed="false" customWidth="true" hidden="false" outlineLevel="0" max="1" min="1" style="1" width="4.44"/>
    <col collapsed="false" customWidth="true" hidden="false" outlineLevel="0" max="2" min="2" style="1" width="34.11"/>
    <col collapsed="false" customWidth="true" hidden="false" outlineLevel="0" max="3" min="3" style="1" width="10"/>
    <col collapsed="false" customWidth="true" hidden="false" outlineLevel="0" max="5" min="5" style="1" width="8.44"/>
    <col collapsed="false" customWidth="true" hidden="false" outlineLevel="0" max="6" min="6" style="1" width="11.44"/>
    <col collapsed="false" customWidth="true" hidden="false" outlineLevel="0" max="7" min="7" style="1" width="18.44"/>
    <col collapsed="false" customWidth="true" hidden="false" outlineLevel="0" max="8" min="8" style="1" width="9.11"/>
    <col collapsed="false" customWidth="true" hidden="false" outlineLevel="0" max="9" min="9" style="1" width="7.11"/>
    <col collapsed="false" customWidth="true" hidden="false" outlineLevel="0" max="10" min="10" style="1" width="9.44"/>
    <col collapsed="false" customWidth="true" hidden="false" outlineLevel="0" max="11" min="11" style="1" width="12.11"/>
    <col collapsed="false" customWidth="true" hidden="false" outlineLevel="0" max="13" min="12" style="1" width="10.11"/>
    <col collapsed="false" customWidth="true" hidden="false" outlineLevel="0" max="14" min="14" style="1" width="8.44"/>
    <col collapsed="false" customWidth="true" hidden="false" outlineLevel="0" max="15" min="15" style="1" width="10"/>
    <col collapsed="false" customWidth="true" hidden="false" outlineLevel="0" max="16" min="16" style="1" width="8.44"/>
    <col collapsed="false" customWidth="true" hidden="false" outlineLevel="0" max="18" min="18" style="1" width="10.11"/>
    <col collapsed="false" customWidth="true" hidden="false" outlineLevel="0" max="19" min="19" style="1" width="60.11"/>
    <col collapsed="false" customWidth="true" hidden="false" outlineLevel="0" max="20" min="20" style="1" width="3.78"/>
  </cols>
  <sheetData>
    <row r="3" customFormat="false" ht="14.25" hidden="false" customHeight="false" outlineLevel="0" collapsed="false">
      <c r="B3" s="37" t="s">
        <v>160</v>
      </c>
    </row>
    <row r="4" s="48" customFormat="true" ht="24" hidden="false" customHeight="true" outlineLevel="0" collapsed="false">
      <c r="B4" s="49" t="s">
        <v>3</v>
      </c>
      <c r="C4" s="49" t="s">
        <v>4</v>
      </c>
      <c r="D4" s="49" t="s">
        <v>5</v>
      </c>
      <c r="E4" s="49" t="s">
        <v>6</v>
      </c>
      <c r="F4" s="49" t="s">
        <v>7</v>
      </c>
      <c r="G4" s="49" t="s">
        <v>8</v>
      </c>
      <c r="H4" s="50" t="s">
        <v>9</v>
      </c>
      <c r="I4" s="50"/>
      <c r="J4" s="50"/>
      <c r="K4" s="50"/>
      <c r="L4" s="50" t="s">
        <v>10</v>
      </c>
      <c r="M4" s="50"/>
      <c r="N4" s="50"/>
      <c r="O4" s="50"/>
      <c r="P4" s="50" t="s">
        <v>11</v>
      </c>
      <c r="Q4" s="50" t="s">
        <v>12</v>
      </c>
      <c r="R4" s="50" t="s">
        <v>13</v>
      </c>
      <c r="S4" s="49" t="s">
        <v>14</v>
      </c>
    </row>
    <row r="5" s="48" customFormat="true" ht="9" hidden="false" customHeight="true" outlineLevel="0" collapsed="false">
      <c r="B5" s="49"/>
      <c r="C5" s="49"/>
      <c r="D5" s="49"/>
      <c r="E5" s="49"/>
      <c r="F5" s="49"/>
      <c r="G5" s="49"/>
      <c r="H5" s="49" t="s">
        <v>15</v>
      </c>
      <c r="I5" s="49" t="s">
        <v>16</v>
      </c>
      <c r="J5" s="49" t="s">
        <v>17</v>
      </c>
      <c r="K5" s="49" t="s">
        <v>70</v>
      </c>
      <c r="L5" s="49" t="s">
        <v>19</v>
      </c>
      <c r="M5" s="49" t="s">
        <v>20</v>
      </c>
      <c r="N5" s="49" t="s">
        <v>21</v>
      </c>
      <c r="O5" s="50" t="s">
        <v>22</v>
      </c>
      <c r="P5" s="50"/>
      <c r="Q5" s="50"/>
      <c r="R5" s="50"/>
      <c r="S5" s="49"/>
    </row>
    <row r="6" s="48" customFormat="true" ht="16.5" hidden="false" customHeight="true" outlineLevel="0" collapsed="false">
      <c r="B6" s="49"/>
      <c r="C6" s="51" t="s">
        <v>23</v>
      </c>
      <c r="D6" s="52" t="s">
        <v>23</v>
      </c>
      <c r="E6" s="52" t="s">
        <v>23</v>
      </c>
      <c r="F6" s="52" t="s">
        <v>23</v>
      </c>
      <c r="G6" s="52" t="s">
        <v>24</v>
      </c>
      <c r="H6" s="49"/>
      <c r="I6" s="49"/>
      <c r="J6" s="49"/>
      <c r="K6" s="49"/>
      <c r="L6" s="49"/>
      <c r="M6" s="49"/>
      <c r="N6" s="49"/>
      <c r="O6" s="50"/>
      <c r="P6" s="50"/>
      <c r="Q6" s="50"/>
      <c r="R6" s="50"/>
      <c r="S6" s="49"/>
    </row>
    <row r="7" customFormat="false" ht="15" hidden="false" customHeight="true" outlineLevel="0" collapsed="false">
      <c r="B7" s="11" t="s">
        <v>71</v>
      </c>
      <c r="C7" s="11"/>
      <c r="D7" s="11"/>
      <c r="E7" s="11"/>
      <c r="F7" s="11"/>
      <c r="G7" s="11"/>
      <c r="H7" s="11"/>
      <c r="I7" s="11"/>
      <c r="J7" s="11"/>
      <c r="K7" s="11"/>
      <c r="L7" s="11"/>
      <c r="M7" s="11"/>
      <c r="N7" s="11"/>
      <c r="O7" s="11"/>
      <c r="P7" s="11"/>
      <c r="Q7" s="11"/>
      <c r="R7" s="11"/>
      <c r="S7" s="11"/>
    </row>
    <row r="8" customFormat="false" ht="15.75" hidden="false" customHeight="true" outlineLevel="0" collapsed="false">
      <c r="B8" s="35" t="s">
        <v>26</v>
      </c>
      <c r="C8" s="35"/>
      <c r="D8" s="35"/>
      <c r="E8" s="35"/>
      <c r="F8" s="35"/>
      <c r="G8" s="35"/>
      <c r="H8" s="35"/>
      <c r="I8" s="35"/>
      <c r="J8" s="35"/>
      <c r="K8" s="35"/>
      <c r="L8" s="35"/>
      <c r="M8" s="35"/>
      <c r="N8" s="35"/>
      <c r="O8" s="35"/>
      <c r="P8" s="35"/>
      <c r="Q8" s="35"/>
      <c r="R8" s="35"/>
      <c r="S8" s="35"/>
      <c r="T8" s="126"/>
    </row>
    <row r="9" customFormat="false" ht="13.5" hidden="false" customHeight="false" outlineLevel="0" collapsed="false">
      <c r="A9" s="13"/>
      <c r="B9" s="14" t="s">
        <v>135</v>
      </c>
      <c r="C9" s="26" t="n">
        <v>170</v>
      </c>
      <c r="D9" s="16" t="n">
        <v>10.96</v>
      </c>
      <c r="E9" s="16" t="n">
        <v>5.72</v>
      </c>
      <c r="F9" s="16" t="n">
        <v>22.51</v>
      </c>
      <c r="G9" s="16" t="n">
        <v>356.15</v>
      </c>
      <c r="H9" s="16" t="n">
        <v>0.03</v>
      </c>
      <c r="I9" s="16" t="n">
        <v>1.2</v>
      </c>
      <c r="J9" s="16" t="n">
        <v>0.08</v>
      </c>
      <c r="K9" s="16" t="n">
        <v>0.14</v>
      </c>
      <c r="L9" s="16" t="n">
        <v>13.78</v>
      </c>
      <c r="M9" s="16" t="n">
        <v>59.8</v>
      </c>
      <c r="N9" s="16" t="n">
        <v>20.58</v>
      </c>
      <c r="O9" s="16" t="n">
        <v>0.62</v>
      </c>
      <c r="P9" s="16" t="n">
        <v>0.01</v>
      </c>
      <c r="Q9" s="16" t="n">
        <v>0</v>
      </c>
      <c r="R9" s="26" t="n">
        <v>895</v>
      </c>
      <c r="S9" s="83" t="s">
        <v>30</v>
      </c>
      <c r="T9" s="77"/>
      <c r="U9" s="13"/>
    </row>
    <row r="10" customFormat="false" ht="13.5" hidden="false" customHeight="false" outlineLevel="0" collapsed="false">
      <c r="A10" s="13"/>
      <c r="B10" s="14" t="s">
        <v>136</v>
      </c>
      <c r="C10" s="26" t="n">
        <v>30</v>
      </c>
      <c r="D10" s="17" t="n">
        <v>0</v>
      </c>
      <c r="E10" s="17" t="n">
        <v>0.06</v>
      </c>
      <c r="F10" s="17" t="n">
        <v>18.18</v>
      </c>
      <c r="G10" s="17" t="n">
        <v>71</v>
      </c>
      <c r="H10" s="17" t="n">
        <v>0.00765</v>
      </c>
      <c r="I10" s="17" t="n">
        <v>2.31</v>
      </c>
      <c r="J10" s="17" t="n">
        <v>0</v>
      </c>
      <c r="K10" s="17" t="n">
        <v>0.12</v>
      </c>
      <c r="L10" s="17" t="n">
        <v>6.21</v>
      </c>
      <c r="M10" s="17" t="n">
        <v>4.65</v>
      </c>
      <c r="N10" s="17" t="n">
        <v>4.05</v>
      </c>
      <c r="O10" s="17" t="n">
        <v>0.12</v>
      </c>
      <c r="P10" s="17" t="n">
        <v>0.00765</v>
      </c>
      <c r="Q10" s="17" t="n">
        <v>0.75</v>
      </c>
      <c r="R10" s="14" t="n">
        <v>378</v>
      </c>
      <c r="S10" s="14" t="s">
        <v>28</v>
      </c>
      <c r="T10" s="77"/>
      <c r="U10" s="13"/>
    </row>
    <row r="11" customFormat="false" ht="13.5" hidden="false" customHeight="false" outlineLevel="0" collapsed="false">
      <c r="A11" s="13"/>
      <c r="B11" s="14" t="s">
        <v>32</v>
      </c>
      <c r="C11" s="26" t="n">
        <v>10</v>
      </c>
      <c r="D11" s="16" t="n">
        <v>0.08</v>
      </c>
      <c r="E11" s="16" t="n">
        <v>7.2</v>
      </c>
      <c r="F11" s="16" t="n">
        <v>0.08</v>
      </c>
      <c r="G11" s="16" t="n">
        <v>74.89</v>
      </c>
      <c r="H11" s="16" t="n">
        <v>0</v>
      </c>
      <c r="I11" s="16" t="n">
        <v>0</v>
      </c>
      <c r="J11" s="16" t="n">
        <v>30</v>
      </c>
      <c r="K11" s="16" t="n">
        <v>0.1</v>
      </c>
      <c r="L11" s="16" t="n">
        <v>1.2</v>
      </c>
      <c r="M11" s="16" t="n">
        <v>0.05</v>
      </c>
      <c r="N11" s="16" t="n">
        <v>0</v>
      </c>
      <c r="O11" s="16" t="n">
        <v>0.02</v>
      </c>
      <c r="P11" s="16" t="n">
        <v>0.01</v>
      </c>
      <c r="Q11" s="16" t="n">
        <v>0.9</v>
      </c>
      <c r="R11" s="14" t="n">
        <v>13</v>
      </c>
      <c r="S11" s="14" t="s">
        <v>28</v>
      </c>
      <c r="T11" s="77"/>
      <c r="U11" s="13"/>
    </row>
    <row r="12" customFormat="false" ht="25.35" hidden="false" customHeight="false" outlineLevel="0" collapsed="false">
      <c r="A12" s="13"/>
      <c r="B12" s="28" t="s">
        <v>31</v>
      </c>
      <c r="C12" s="26" t="n">
        <v>100</v>
      </c>
      <c r="D12" s="16" t="n">
        <v>0.76</v>
      </c>
      <c r="E12" s="16" t="n">
        <v>0.8</v>
      </c>
      <c r="F12" s="16" t="n">
        <v>8</v>
      </c>
      <c r="G12" s="16" t="n">
        <v>47</v>
      </c>
      <c r="H12" s="16" t="n">
        <v>0.01</v>
      </c>
      <c r="I12" s="16" t="n">
        <v>18</v>
      </c>
      <c r="J12" s="16" t="n">
        <v>18</v>
      </c>
      <c r="K12" s="16" t="n">
        <v>0.2</v>
      </c>
      <c r="L12" s="16" t="n">
        <v>44</v>
      </c>
      <c r="M12" s="16" t="n">
        <v>100</v>
      </c>
      <c r="N12" s="16" t="n">
        <v>25</v>
      </c>
      <c r="O12" s="16" t="n">
        <v>0.1</v>
      </c>
      <c r="P12" s="16" t="n">
        <v>0.8</v>
      </c>
      <c r="Q12" s="16" t="n">
        <v>2</v>
      </c>
      <c r="R12" s="14" t="n">
        <v>403</v>
      </c>
      <c r="S12" s="14" t="s">
        <v>28</v>
      </c>
      <c r="T12" s="77"/>
      <c r="U12" s="13"/>
    </row>
    <row r="13" customFormat="false" ht="13.5" hidden="false" customHeight="false" outlineLevel="0" collapsed="false">
      <c r="A13" s="13"/>
      <c r="B13" s="14" t="s">
        <v>137</v>
      </c>
      <c r="C13" s="26" t="n">
        <v>200</v>
      </c>
      <c r="D13" s="16" t="n">
        <v>2.2</v>
      </c>
      <c r="E13" s="16" t="n">
        <v>3.01</v>
      </c>
      <c r="F13" s="16" t="n">
        <v>13.2</v>
      </c>
      <c r="G13" s="16" t="n">
        <v>93</v>
      </c>
      <c r="H13" s="16" t="n">
        <v>0.08</v>
      </c>
      <c r="I13" s="16" t="n">
        <v>3.75</v>
      </c>
      <c r="J13" s="16" t="n">
        <v>0.06</v>
      </c>
      <c r="K13" s="16" t="n">
        <v>0.012</v>
      </c>
      <c r="L13" s="16" t="n">
        <v>110.77</v>
      </c>
      <c r="M13" s="16" t="n">
        <v>70.8</v>
      </c>
      <c r="N13" s="16" t="n">
        <v>24.32</v>
      </c>
      <c r="O13" s="16" t="n">
        <v>0.08</v>
      </c>
      <c r="P13" s="16" t="n">
        <v>0.18</v>
      </c>
      <c r="Q13" s="16" t="n">
        <v>2.7</v>
      </c>
      <c r="R13" s="15" t="n">
        <v>415</v>
      </c>
      <c r="S13" s="14" t="s">
        <v>28</v>
      </c>
      <c r="T13" s="77"/>
      <c r="U13" s="13"/>
    </row>
    <row r="14" customFormat="false" ht="13.5" hidden="false" customHeight="false" outlineLevel="0" collapsed="false">
      <c r="A14" s="13"/>
      <c r="B14" s="14" t="s">
        <v>33</v>
      </c>
      <c r="C14" s="26" t="n">
        <v>40</v>
      </c>
      <c r="D14" s="16" t="n">
        <v>4</v>
      </c>
      <c r="E14" s="16" t="n">
        <v>1.8</v>
      </c>
      <c r="F14" s="16" t="n">
        <v>20.4</v>
      </c>
      <c r="G14" s="16" t="n">
        <v>109.6</v>
      </c>
      <c r="H14" s="16" t="n">
        <v>0.06</v>
      </c>
      <c r="I14" s="16" t="n">
        <v>0</v>
      </c>
      <c r="J14" s="16" t="n">
        <v>0</v>
      </c>
      <c r="K14" s="16" t="n">
        <v>0.96</v>
      </c>
      <c r="L14" s="16" t="n">
        <v>14.55</v>
      </c>
      <c r="M14" s="16" t="n">
        <v>0</v>
      </c>
      <c r="N14" s="16" t="n">
        <v>8.4</v>
      </c>
      <c r="O14" s="16" t="n">
        <v>2.22</v>
      </c>
      <c r="P14" s="16" t="n">
        <v>0.015</v>
      </c>
      <c r="Q14" s="16" t="n">
        <v>0</v>
      </c>
      <c r="R14" s="14" t="n">
        <v>18</v>
      </c>
      <c r="S14" s="14" t="s">
        <v>28</v>
      </c>
      <c r="T14" s="77"/>
      <c r="U14" s="13"/>
    </row>
    <row r="15" customFormat="false" ht="13.5" hidden="false" customHeight="false" outlineLevel="0" collapsed="false">
      <c r="A15" s="13"/>
      <c r="B15" s="54" t="s">
        <v>34</v>
      </c>
      <c r="C15" s="120" t="n">
        <f aca="false">SUM(C9:C14)</f>
        <v>550</v>
      </c>
      <c r="D15" s="121" t="n">
        <f aca="false">SUM(D9:D14)</f>
        <v>18</v>
      </c>
      <c r="E15" s="121" t="n">
        <f aca="false">SUM(E9:E14)</f>
        <v>18.59</v>
      </c>
      <c r="F15" s="121" t="n">
        <f aca="false">SUM(F9:F14)</f>
        <v>82.37</v>
      </c>
      <c r="G15" s="121" t="n">
        <f aca="false">SUM(G9:G14)</f>
        <v>751.64</v>
      </c>
      <c r="H15" s="121" t="n">
        <f aca="false">SUM(H9:H14)</f>
        <v>0.18765</v>
      </c>
      <c r="I15" s="121" t="n">
        <f aca="false">SUM(I9:I14)</f>
        <v>25.26</v>
      </c>
      <c r="J15" s="121" t="n">
        <f aca="false">SUM(J9:J14)</f>
        <v>48.14</v>
      </c>
      <c r="K15" s="121" t="n">
        <f aca="false">SUM(K9:K14)</f>
        <v>1.532</v>
      </c>
      <c r="L15" s="121" t="n">
        <f aca="false">SUM(L9:L14)</f>
        <v>190.51</v>
      </c>
      <c r="M15" s="121" t="n">
        <f aca="false">SUM(M9:M14)</f>
        <v>235.3</v>
      </c>
      <c r="N15" s="121" t="n">
        <f aca="false">SUM(N9:N14)</f>
        <v>82.35</v>
      </c>
      <c r="O15" s="121" t="n">
        <f aca="false">SUM(O9:O14)</f>
        <v>3.16</v>
      </c>
      <c r="P15" s="121" t="n">
        <f aca="false">SUM(P9:P14)</f>
        <v>1.02265</v>
      </c>
      <c r="Q15" s="121" t="n">
        <f aca="false">SUM(Q9:Q14)</f>
        <v>6.35</v>
      </c>
      <c r="R15" s="130"/>
      <c r="S15" s="116"/>
      <c r="T15" s="77"/>
      <c r="U15" s="13"/>
    </row>
    <row r="16" customFormat="false" ht="13.5" hidden="false" customHeight="false" outlineLevel="0" collapsed="false">
      <c r="A16" s="13"/>
      <c r="B16" s="36" t="s">
        <v>35</v>
      </c>
      <c r="C16" s="36"/>
      <c r="D16" s="36"/>
      <c r="E16" s="36"/>
      <c r="F16" s="36"/>
      <c r="G16" s="36"/>
      <c r="H16" s="36"/>
      <c r="I16" s="36"/>
      <c r="J16" s="36"/>
      <c r="K16" s="36"/>
      <c r="L16" s="36"/>
      <c r="M16" s="36"/>
      <c r="N16" s="36"/>
      <c r="O16" s="36"/>
      <c r="P16" s="36"/>
      <c r="Q16" s="36"/>
      <c r="R16" s="36"/>
      <c r="S16" s="36"/>
      <c r="T16" s="77"/>
      <c r="U16" s="13"/>
    </row>
    <row r="17" customFormat="false" ht="38.05" hidden="false" customHeight="true" outlineLevel="0" collapsed="false">
      <c r="A17" s="13"/>
      <c r="B17" s="28" t="s">
        <v>175</v>
      </c>
      <c r="C17" s="15" t="n">
        <v>100</v>
      </c>
      <c r="D17" s="16" t="n">
        <v>1</v>
      </c>
      <c r="E17" s="16" t="n">
        <v>5</v>
      </c>
      <c r="F17" s="16" t="n">
        <v>10.33</v>
      </c>
      <c r="G17" s="16" t="n">
        <v>52</v>
      </c>
      <c r="H17" s="16" t="n">
        <v>0</v>
      </c>
      <c r="I17" s="16" t="n">
        <v>38.3</v>
      </c>
      <c r="J17" s="16" t="n">
        <v>0.3</v>
      </c>
      <c r="K17" s="16" t="n">
        <v>0.15</v>
      </c>
      <c r="L17" s="16" t="n">
        <v>51</v>
      </c>
      <c r="M17" s="16" t="n">
        <v>55</v>
      </c>
      <c r="N17" s="16" t="n">
        <v>16</v>
      </c>
      <c r="O17" s="16" t="n">
        <v>0.05</v>
      </c>
      <c r="P17" s="16" t="n">
        <v>0.01</v>
      </c>
      <c r="Q17" s="16" t="n">
        <v>0</v>
      </c>
      <c r="R17" s="26" t="s">
        <v>94</v>
      </c>
      <c r="S17" s="14" t="s">
        <v>28</v>
      </c>
      <c r="T17" s="77"/>
      <c r="U17" s="13"/>
    </row>
    <row r="18" customFormat="false" ht="27" hidden="false" customHeight="false" outlineLevel="0" collapsed="false">
      <c r="A18" s="13"/>
      <c r="B18" s="97" t="s">
        <v>78</v>
      </c>
      <c r="C18" s="15" t="n">
        <v>250</v>
      </c>
      <c r="D18" s="17" t="n">
        <v>6.82</v>
      </c>
      <c r="E18" s="17" t="n">
        <v>5.93</v>
      </c>
      <c r="F18" s="17" t="n">
        <v>30.25</v>
      </c>
      <c r="G18" s="17" t="n">
        <v>175.4</v>
      </c>
      <c r="H18" s="17" t="n">
        <v>0.29</v>
      </c>
      <c r="I18" s="17" t="n">
        <v>11.5</v>
      </c>
      <c r="J18" s="17" t="n">
        <v>125</v>
      </c>
      <c r="K18" s="17" t="n">
        <v>0.1</v>
      </c>
      <c r="L18" s="17" t="n">
        <v>49.25</v>
      </c>
      <c r="M18" s="17" t="n">
        <v>173.95</v>
      </c>
      <c r="N18" s="17" t="n">
        <v>48.25</v>
      </c>
      <c r="O18" s="17" t="n">
        <v>0.04</v>
      </c>
      <c r="P18" s="17" t="n">
        <v>0.08</v>
      </c>
      <c r="Q18" s="17" t="n">
        <v>0</v>
      </c>
      <c r="R18" s="14" t="n">
        <v>132</v>
      </c>
      <c r="S18" s="14" t="s">
        <v>28</v>
      </c>
      <c r="T18" s="77"/>
      <c r="U18" s="13"/>
    </row>
    <row r="19" customFormat="false" ht="13.5" hidden="false" customHeight="false" outlineLevel="0" collapsed="false">
      <c r="A19" s="13"/>
      <c r="B19" s="28" t="s">
        <v>101</v>
      </c>
      <c r="C19" s="15" t="n">
        <v>90</v>
      </c>
      <c r="D19" s="16" t="n">
        <v>15.3</v>
      </c>
      <c r="E19" s="16" t="n">
        <v>7.9</v>
      </c>
      <c r="F19" s="16" t="n">
        <v>10.8</v>
      </c>
      <c r="G19" s="16" t="n">
        <v>153.9</v>
      </c>
      <c r="H19" s="16" t="n">
        <v>0.02</v>
      </c>
      <c r="I19" s="16" t="n">
        <v>0.4</v>
      </c>
      <c r="J19" s="16" t="n">
        <v>0.7</v>
      </c>
      <c r="K19" s="16" t="n">
        <v>0.11</v>
      </c>
      <c r="L19" s="16" t="n">
        <v>9</v>
      </c>
      <c r="M19" s="16" t="n">
        <v>258.75</v>
      </c>
      <c r="N19" s="16" t="n">
        <v>12</v>
      </c>
      <c r="O19" s="16" t="n">
        <v>1.08</v>
      </c>
      <c r="P19" s="16" t="n">
        <v>0.2</v>
      </c>
      <c r="Q19" s="16" t="n">
        <v>0.4</v>
      </c>
      <c r="R19" s="26" t="n">
        <v>471</v>
      </c>
      <c r="S19" s="14" t="s">
        <v>30</v>
      </c>
      <c r="T19" s="77"/>
      <c r="U19" s="13"/>
    </row>
    <row r="20" customFormat="false" ht="13.5" hidden="false" customHeight="false" outlineLevel="0" collapsed="false">
      <c r="A20" s="13"/>
      <c r="B20" s="14" t="s">
        <v>176</v>
      </c>
      <c r="C20" s="15" t="n">
        <v>180</v>
      </c>
      <c r="D20" s="16" t="n">
        <v>2.96</v>
      </c>
      <c r="E20" s="16" t="n">
        <v>9.94</v>
      </c>
      <c r="F20" s="16" t="n">
        <v>18.31</v>
      </c>
      <c r="G20" s="16" t="n">
        <v>177</v>
      </c>
      <c r="H20" s="16" t="n">
        <v>0.07</v>
      </c>
      <c r="I20" s="16" t="n">
        <v>24.05</v>
      </c>
      <c r="J20" s="16" t="n">
        <v>0.18</v>
      </c>
      <c r="K20" s="16" t="n">
        <v>3.68</v>
      </c>
      <c r="L20" s="16" t="n">
        <v>133.06</v>
      </c>
      <c r="M20" s="16" t="n">
        <v>123.5</v>
      </c>
      <c r="N20" s="16" t="n">
        <v>36</v>
      </c>
      <c r="O20" s="16" t="n">
        <v>1.15</v>
      </c>
      <c r="P20" s="16" t="n">
        <v>0.09</v>
      </c>
      <c r="Q20" s="16" t="n">
        <v>0</v>
      </c>
      <c r="R20" s="14" t="n">
        <v>334</v>
      </c>
      <c r="S20" s="14" t="s">
        <v>30</v>
      </c>
      <c r="T20" s="13"/>
    </row>
    <row r="21" s="13" customFormat="true" ht="13.5" hidden="false" customHeight="false" outlineLevel="0" collapsed="false">
      <c r="B21" s="14" t="s">
        <v>133</v>
      </c>
      <c r="C21" s="15" t="n">
        <v>180</v>
      </c>
      <c r="D21" s="16" t="n">
        <v>0.01</v>
      </c>
      <c r="E21" s="16" t="n">
        <v>0</v>
      </c>
      <c r="F21" s="16" t="n">
        <v>14.37</v>
      </c>
      <c r="G21" s="16" t="n">
        <v>61</v>
      </c>
      <c r="H21" s="16" t="n">
        <v>0</v>
      </c>
      <c r="I21" s="16" t="n">
        <v>0</v>
      </c>
      <c r="J21" s="16" t="n">
        <v>0</v>
      </c>
      <c r="K21" s="16" t="n">
        <v>0</v>
      </c>
      <c r="L21" s="16" t="n">
        <v>0.36</v>
      </c>
      <c r="M21" s="16" t="n">
        <v>0</v>
      </c>
      <c r="N21" s="16" t="n">
        <v>2</v>
      </c>
      <c r="O21" s="16" t="n">
        <v>0.02</v>
      </c>
      <c r="P21" s="16" t="n">
        <v>0</v>
      </c>
      <c r="Q21" s="16" t="n">
        <v>0</v>
      </c>
      <c r="R21" s="14" t="n">
        <v>476</v>
      </c>
      <c r="S21" s="14" t="s">
        <v>28</v>
      </c>
      <c r="T21" s="77"/>
    </row>
    <row r="22" s="13" customFormat="true" ht="13.5" hidden="false" customHeight="false" outlineLevel="0" collapsed="false">
      <c r="B22" s="83" t="s">
        <v>33</v>
      </c>
      <c r="C22" s="15" t="n">
        <v>20</v>
      </c>
      <c r="D22" s="16" t="n">
        <v>2</v>
      </c>
      <c r="E22" s="16" t="n">
        <v>0.9</v>
      </c>
      <c r="F22" s="16" t="n">
        <v>10.2</v>
      </c>
      <c r="G22" s="16" t="n">
        <v>54.8</v>
      </c>
      <c r="H22" s="16" t="n">
        <v>0.022</v>
      </c>
      <c r="I22" s="16" t="n">
        <v>0</v>
      </c>
      <c r="J22" s="16" t="n">
        <v>0</v>
      </c>
      <c r="K22" s="16" t="n">
        <v>0.34</v>
      </c>
      <c r="L22" s="16" t="n">
        <v>4.7</v>
      </c>
      <c r="M22" s="16" t="n">
        <v>0</v>
      </c>
      <c r="N22" s="16" t="n">
        <v>2.6</v>
      </c>
      <c r="O22" s="16" t="n">
        <v>0.24</v>
      </c>
      <c r="P22" s="16" t="n">
        <v>0.006</v>
      </c>
      <c r="Q22" s="16" t="n">
        <v>0</v>
      </c>
      <c r="R22" s="26" t="n">
        <v>18</v>
      </c>
      <c r="S22" s="14" t="s">
        <v>28</v>
      </c>
      <c r="T22" s="77"/>
    </row>
    <row r="23" s="13" customFormat="true" ht="13.5" hidden="false" customHeight="false" outlineLevel="0" collapsed="false">
      <c r="B23" s="25" t="s">
        <v>41</v>
      </c>
      <c r="C23" s="15" t="n">
        <v>40</v>
      </c>
      <c r="D23" s="16" t="n">
        <v>3</v>
      </c>
      <c r="E23" s="16" t="n">
        <v>1</v>
      </c>
      <c r="F23" s="16" t="n">
        <v>17</v>
      </c>
      <c r="G23" s="16" t="n">
        <v>103.6</v>
      </c>
      <c r="H23" s="16" t="n">
        <v>0.044</v>
      </c>
      <c r="I23" s="16" t="n">
        <v>0</v>
      </c>
      <c r="J23" s="16" t="n">
        <v>0</v>
      </c>
      <c r="K23" s="16" t="n">
        <v>0.638</v>
      </c>
      <c r="L23" s="16" t="n">
        <v>11.6</v>
      </c>
      <c r="M23" s="16" t="n">
        <v>0</v>
      </c>
      <c r="N23" s="16" t="n">
        <v>5.6</v>
      </c>
      <c r="O23" s="16" t="n">
        <v>1.48</v>
      </c>
      <c r="P23" s="16" t="n">
        <v>0.012</v>
      </c>
      <c r="Q23" s="16" t="n">
        <v>0</v>
      </c>
      <c r="R23" s="26" t="n">
        <v>19</v>
      </c>
      <c r="S23" s="14" t="s">
        <v>28</v>
      </c>
      <c r="T23" s="77"/>
    </row>
    <row r="24" s="13" customFormat="true" ht="13.5" hidden="false" customHeight="false" outlineLevel="0" collapsed="false">
      <c r="B24" s="54" t="s">
        <v>42</v>
      </c>
      <c r="C24" s="55" t="n">
        <f aca="false">SUM(C17:C23)</f>
        <v>860</v>
      </c>
      <c r="D24" s="56" t="n">
        <f aca="false">SUM(D17:D23)</f>
        <v>31.09</v>
      </c>
      <c r="E24" s="56" t="n">
        <f aca="false">SUM(E17:E23)</f>
        <v>30.67</v>
      </c>
      <c r="F24" s="56" t="n">
        <f aca="false">SUM(F17:F23)</f>
        <v>111.26</v>
      </c>
      <c r="G24" s="56" t="n">
        <f aca="false">SUM(G17:G23)</f>
        <v>777.7</v>
      </c>
      <c r="H24" s="56" t="n">
        <f aca="false">SUM(H17:H23)</f>
        <v>0.446</v>
      </c>
      <c r="I24" s="56" t="n">
        <f aca="false">SUM(I17:I23)</f>
        <v>74.25</v>
      </c>
      <c r="J24" s="56" t="n">
        <f aca="false">SUM(J17:J23)</f>
        <v>126.18</v>
      </c>
      <c r="K24" s="56" t="n">
        <f aca="false">SUM(K17:K23)</f>
        <v>5.018</v>
      </c>
      <c r="L24" s="56" t="n">
        <f aca="false">SUM(L17:L23)</f>
        <v>258.97</v>
      </c>
      <c r="M24" s="56" t="n">
        <f aca="false">SUM(M17:M23)</f>
        <v>611.2</v>
      </c>
      <c r="N24" s="56" t="n">
        <f aca="false">SUM(N17:N23)</f>
        <v>122.45</v>
      </c>
      <c r="O24" s="56" t="n">
        <f aca="false">SUM(O17:O23)</f>
        <v>4.06</v>
      </c>
      <c r="P24" s="56" t="n">
        <f aca="false">SUM(P17:P23)</f>
        <v>0.398</v>
      </c>
      <c r="Q24" s="56" t="n">
        <f aca="false">SUM(Q17:Q23)</f>
        <v>0.4</v>
      </c>
      <c r="R24" s="54"/>
      <c r="S24" s="119"/>
      <c r="T24" s="131"/>
      <c r="U24" s="132"/>
    </row>
    <row r="25" s="13" customFormat="true" ht="13.5" hidden="false" customHeight="false" outlineLevel="0" collapsed="false">
      <c r="B25" s="127" t="s">
        <v>43</v>
      </c>
      <c r="C25" s="127"/>
      <c r="D25" s="127"/>
      <c r="E25" s="127"/>
      <c r="F25" s="127"/>
      <c r="G25" s="127"/>
      <c r="H25" s="127"/>
      <c r="I25" s="127"/>
      <c r="J25" s="127"/>
      <c r="K25" s="127"/>
      <c r="L25" s="127"/>
      <c r="M25" s="127"/>
      <c r="N25" s="127"/>
      <c r="O25" s="127"/>
      <c r="P25" s="127"/>
      <c r="Q25" s="127"/>
      <c r="R25" s="127"/>
      <c r="S25" s="127"/>
      <c r="T25" s="77"/>
    </row>
    <row r="26" s="13" customFormat="true" ht="13.5" hidden="false" customHeight="false" outlineLevel="0" collapsed="false">
      <c r="B26" s="14" t="s">
        <v>139</v>
      </c>
      <c r="C26" s="15" t="n">
        <v>100</v>
      </c>
      <c r="D26" s="16" t="n">
        <v>8</v>
      </c>
      <c r="E26" s="16" t="n">
        <v>1</v>
      </c>
      <c r="F26" s="16" t="n">
        <v>3</v>
      </c>
      <c r="G26" s="16" t="n">
        <v>106</v>
      </c>
      <c r="H26" s="16" t="n">
        <v>0.01</v>
      </c>
      <c r="I26" s="16" t="n">
        <v>4.25</v>
      </c>
      <c r="J26" s="16" t="n">
        <v>0.05</v>
      </c>
      <c r="K26" s="16" t="n">
        <v>0.001</v>
      </c>
      <c r="L26" s="16" t="n">
        <v>19</v>
      </c>
      <c r="M26" s="16" t="n">
        <v>211</v>
      </c>
      <c r="N26" s="16" t="n">
        <v>23</v>
      </c>
      <c r="O26" s="16" t="n">
        <v>0.48</v>
      </c>
      <c r="P26" s="16" t="n">
        <v>0.01</v>
      </c>
      <c r="Q26" s="16" t="n">
        <v>0</v>
      </c>
      <c r="R26" s="14" t="n">
        <v>311</v>
      </c>
      <c r="S26" s="14" t="s">
        <v>28</v>
      </c>
    </row>
    <row r="27" customFormat="false" ht="13.5" hidden="false" customHeight="false" outlineLevel="0" collapsed="false">
      <c r="A27" s="13"/>
      <c r="B27" s="14" t="s">
        <v>45</v>
      </c>
      <c r="C27" s="15" t="n">
        <v>180</v>
      </c>
      <c r="D27" s="16" t="n">
        <v>11</v>
      </c>
      <c r="E27" s="16" t="n">
        <v>6</v>
      </c>
      <c r="F27" s="16" t="n">
        <v>48.65</v>
      </c>
      <c r="G27" s="16" t="n">
        <v>219</v>
      </c>
      <c r="H27" s="16" t="n">
        <v>0.39</v>
      </c>
      <c r="I27" s="16" t="n">
        <v>0.2</v>
      </c>
      <c r="J27" s="16" t="n">
        <v>16.2</v>
      </c>
      <c r="K27" s="16" t="n">
        <v>0.53304</v>
      </c>
      <c r="L27" s="16" t="n">
        <v>4.42</v>
      </c>
      <c r="M27" s="16" t="n">
        <v>1.14</v>
      </c>
      <c r="N27" s="16" t="n">
        <v>170.4</v>
      </c>
      <c r="O27" s="16" t="n">
        <v>5.71</v>
      </c>
      <c r="P27" s="16" t="n">
        <v>0.16</v>
      </c>
      <c r="Q27" s="16" t="n">
        <v>3.533892</v>
      </c>
      <c r="R27" s="14" t="n">
        <v>200</v>
      </c>
      <c r="S27" s="14" t="s">
        <v>28</v>
      </c>
      <c r="T27" s="13"/>
    </row>
    <row r="28" s="13" customFormat="true" ht="41.25" hidden="false" customHeight="false" outlineLevel="0" collapsed="false">
      <c r="B28" s="28" t="s">
        <v>89</v>
      </c>
      <c r="C28" s="15" t="n">
        <v>20</v>
      </c>
      <c r="D28" s="16" t="n">
        <v>0.16</v>
      </c>
      <c r="E28" s="16" t="n">
        <v>0.02</v>
      </c>
      <c r="F28" s="16" t="n">
        <v>15.96</v>
      </c>
      <c r="G28" s="16" t="n">
        <v>62</v>
      </c>
      <c r="H28" s="16" t="n">
        <v>0</v>
      </c>
      <c r="I28" s="16" t="n">
        <v>0</v>
      </c>
      <c r="J28" s="16" t="n">
        <v>0</v>
      </c>
      <c r="K28" s="16" t="n">
        <v>0</v>
      </c>
      <c r="L28" s="16" t="n">
        <v>5.2</v>
      </c>
      <c r="M28" s="16"/>
      <c r="N28" s="16" t="n">
        <v>0</v>
      </c>
      <c r="O28" s="16" t="n">
        <v>0</v>
      </c>
      <c r="P28" s="16" t="n">
        <v>0</v>
      </c>
      <c r="Q28" s="16" t="n">
        <v>0</v>
      </c>
      <c r="R28" s="14" t="n">
        <v>507</v>
      </c>
      <c r="S28" s="28" t="s">
        <v>90</v>
      </c>
      <c r="T28" s="77"/>
    </row>
    <row r="29" s="13" customFormat="true" ht="49.25" hidden="false" customHeight="false" outlineLevel="0" collapsed="false">
      <c r="B29" s="28" t="s">
        <v>140</v>
      </c>
      <c r="C29" s="15" t="n">
        <v>200</v>
      </c>
      <c r="D29" s="16" t="n">
        <v>0</v>
      </c>
      <c r="E29" s="16" t="n">
        <v>0</v>
      </c>
      <c r="F29" s="16" t="n">
        <v>10</v>
      </c>
      <c r="G29" s="16" t="n">
        <v>90</v>
      </c>
      <c r="H29" s="16" t="n">
        <v>0.024</v>
      </c>
      <c r="I29" s="16" t="n">
        <v>4</v>
      </c>
      <c r="J29" s="16" t="n">
        <v>0.08</v>
      </c>
      <c r="K29" s="16" t="n">
        <v>0.2</v>
      </c>
      <c r="L29" s="16" t="n">
        <v>14</v>
      </c>
      <c r="M29" s="16" t="n">
        <v>14</v>
      </c>
      <c r="N29" s="16" t="n">
        <v>6</v>
      </c>
      <c r="O29" s="16" t="n">
        <v>2.8</v>
      </c>
      <c r="P29" s="16" t="n">
        <v>0.02</v>
      </c>
      <c r="Q29" s="16" t="n">
        <v>0.4</v>
      </c>
      <c r="R29" s="14" t="n">
        <v>389</v>
      </c>
      <c r="S29" s="28" t="s">
        <v>141</v>
      </c>
      <c r="T29" s="77"/>
    </row>
    <row r="30" s="13" customFormat="true" ht="13.5" hidden="false" customHeight="false" outlineLevel="0" collapsed="false">
      <c r="B30" s="14" t="s">
        <v>33</v>
      </c>
      <c r="C30" s="15" t="n">
        <v>40</v>
      </c>
      <c r="D30" s="16" t="n">
        <v>4</v>
      </c>
      <c r="E30" s="16" t="n">
        <v>1.8</v>
      </c>
      <c r="F30" s="16" t="n">
        <v>20.4</v>
      </c>
      <c r="G30" s="16" t="n">
        <v>109.6</v>
      </c>
      <c r="H30" s="16" t="n">
        <v>0.044</v>
      </c>
      <c r="I30" s="16" t="n">
        <v>0</v>
      </c>
      <c r="J30" s="16" t="n">
        <v>0</v>
      </c>
      <c r="K30" s="16" t="n">
        <v>0.64</v>
      </c>
      <c r="L30" s="16" t="n">
        <v>9.7</v>
      </c>
      <c r="M30" s="16" t="n">
        <v>0</v>
      </c>
      <c r="N30" s="16" t="n">
        <v>5.6</v>
      </c>
      <c r="O30" s="16" t="n">
        <v>1.48</v>
      </c>
      <c r="P30" s="16" t="n">
        <v>0.012</v>
      </c>
      <c r="Q30" s="16" t="n">
        <v>0</v>
      </c>
      <c r="R30" s="121" t="n">
        <v>18</v>
      </c>
      <c r="S30" s="14" t="s">
        <v>28</v>
      </c>
      <c r="T30" s="77"/>
    </row>
    <row r="31" s="13" customFormat="true" ht="13.5" hidden="false" customHeight="false" outlineLevel="0" collapsed="false">
      <c r="B31" s="54" t="s">
        <v>49</v>
      </c>
      <c r="C31" s="55" t="n">
        <f aca="false">SUM(C26:C30)</f>
        <v>540</v>
      </c>
      <c r="D31" s="56" t="n">
        <f aca="false">SUM(D26:D30)</f>
        <v>23.16</v>
      </c>
      <c r="E31" s="56" t="n">
        <f aca="false">SUM(E26:E30)</f>
        <v>8.82</v>
      </c>
      <c r="F31" s="56" t="n">
        <f aca="false">SUM(F26:F30)</f>
        <v>98.01</v>
      </c>
      <c r="G31" s="56" t="n">
        <f aca="false">SUM(G26:G30)</f>
        <v>586.6</v>
      </c>
      <c r="H31" s="56" t="n">
        <f aca="false">SUM(H26:H30)</f>
        <v>0.468</v>
      </c>
      <c r="I31" s="56" t="n">
        <f aca="false">SUM(I26:I30)</f>
        <v>8.45</v>
      </c>
      <c r="J31" s="56" t="n">
        <f aca="false">SUM(J26:J30)</f>
        <v>16.33</v>
      </c>
      <c r="K31" s="56" t="n">
        <f aca="false">SUM(K26:K30)</f>
        <v>1.37404</v>
      </c>
      <c r="L31" s="56" t="n">
        <f aca="false">SUM(L26:L30)</f>
        <v>52.32</v>
      </c>
      <c r="M31" s="56" t="n">
        <f aca="false">SUM(M26:M30)</f>
        <v>226.14</v>
      </c>
      <c r="N31" s="56" t="n">
        <f aca="false">SUM(N26:N30)</f>
        <v>205</v>
      </c>
      <c r="O31" s="56" t="n">
        <f aca="false">SUM(O26:O30)</f>
        <v>10.47</v>
      </c>
      <c r="P31" s="56" t="n">
        <f aca="false">SUM(P26:P30)</f>
        <v>0.202</v>
      </c>
      <c r="Q31" s="56" t="n">
        <f aca="false">SUM(Q26:Q30)</f>
        <v>3.933892</v>
      </c>
      <c r="R31" s="54"/>
      <c r="S31" s="119"/>
      <c r="T31" s="77"/>
    </row>
    <row r="32" s="13" customFormat="true" ht="13.8" hidden="false" customHeight="false" outlineLevel="0" collapsed="false">
      <c r="B32" s="59" t="s">
        <v>50</v>
      </c>
      <c r="C32" s="60"/>
      <c r="D32" s="104" t="n">
        <f aca="false">D15+D24</f>
        <v>49.09</v>
      </c>
      <c r="E32" s="104" t="n">
        <f aca="false">E15+E24</f>
        <v>49.26</v>
      </c>
      <c r="F32" s="104" t="n">
        <f aca="false">F15+F24</f>
        <v>193.63</v>
      </c>
      <c r="G32" s="104" t="n">
        <f aca="false">G15+G24</f>
        <v>1529.34</v>
      </c>
      <c r="H32" s="104" t="n">
        <f aca="false">H15+H24</f>
        <v>0.63365</v>
      </c>
      <c r="I32" s="133" t="n">
        <f aca="false">I15+I24</f>
        <v>99.51</v>
      </c>
      <c r="J32" s="104" t="n">
        <f aca="false">J15+J24</f>
        <v>174.32</v>
      </c>
      <c r="K32" s="104" t="n">
        <f aca="false">K15+K24</f>
        <v>6.55</v>
      </c>
      <c r="L32" s="104" t="n">
        <f aca="false">L15+L24</f>
        <v>449.48</v>
      </c>
      <c r="M32" s="104" t="n">
        <f aca="false">M15+M24</f>
        <v>846.5</v>
      </c>
      <c r="N32" s="104" t="n">
        <f aca="false">N15+N24</f>
        <v>204.8</v>
      </c>
      <c r="O32" s="104" t="n">
        <f aca="false">O15+O24</f>
        <v>7.22</v>
      </c>
      <c r="P32" s="104" t="n">
        <f aca="false">P15+P24</f>
        <v>1.42065</v>
      </c>
      <c r="Q32" s="104" t="n">
        <f aca="false">Q15+Q24</f>
        <v>6.75</v>
      </c>
      <c r="R32" s="57"/>
      <c r="S32" s="116"/>
      <c r="T32" s="77"/>
    </row>
    <row r="33" s="13" customFormat="true" ht="14.25" hidden="false" customHeight="false" outlineLevel="0" collapsed="false">
      <c r="B33" s="59" t="s">
        <v>51</v>
      </c>
      <c r="C33" s="60"/>
      <c r="D33" s="104" t="n">
        <f aca="false">D24+D31</f>
        <v>54.25</v>
      </c>
      <c r="E33" s="104" t="n">
        <f aca="false">E24+E31</f>
        <v>39.49</v>
      </c>
      <c r="F33" s="104" t="n">
        <f aca="false">F24+F31</f>
        <v>209.27</v>
      </c>
      <c r="G33" s="104" t="n">
        <f aca="false">G24+G31</f>
        <v>1364.3</v>
      </c>
      <c r="H33" s="104" t="n">
        <f aca="false">H24+H31</f>
        <v>0.914</v>
      </c>
      <c r="I33" s="104" t="n">
        <f aca="false">I24+I31</f>
        <v>82.7</v>
      </c>
      <c r="J33" s="104" t="n">
        <f aca="false">J24+J31</f>
        <v>142.51</v>
      </c>
      <c r="K33" s="104" t="n">
        <f aca="false">K24+K31</f>
        <v>6.39204</v>
      </c>
      <c r="L33" s="104" t="n">
        <f aca="false">L24+L31</f>
        <v>311.29</v>
      </c>
      <c r="M33" s="104" t="n">
        <f aca="false">M24+M31</f>
        <v>837.34</v>
      </c>
      <c r="N33" s="104" t="n">
        <f aca="false">N24+N31</f>
        <v>327.45</v>
      </c>
      <c r="O33" s="104" t="n">
        <f aca="false">O24+O31</f>
        <v>14.53</v>
      </c>
      <c r="P33" s="104" t="n">
        <f aca="false">P24+P31</f>
        <v>0.6</v>
      </c>
      <c r="Q33" s="104" t="n">
        <f aca="false">Q24+Q31</f>
        <v>4.333892</v>
      </c>
      <c r="R33" s="57"/>
      <c r="S33" s="116"/>
      <c r="T33" s="77"/>
    </row>
    <row r="34" s="13" customFormat="true" ht="12.75" hidden="false" customHeight="false" outlineLevel="0" collapsed="false"/>
    <row r="35" s="13" customFormat="true" ht="12.75" hidden="false" customHeight="false" outlineLevel="0" collapsed="false"/>
    <row r="36" s="13" customFormat="true" ht="12.75" hidden="false" customHeight="false" outlineLevel="0" collapsed="false"/>
    <row r="37" s="13" customFormat="true" ht="12.75" hidden="false" customHeight="false" outlineLevel="0" collapsed="false"/>
    <row r="38" s="13" customFormat="true" ht="12.75" hidden="false" customHeight="false" outlineLevel="0" collapsed="false"/>
    <row r="39" s="13" customFormat="true" ht="12.75" hidden="false" customHeight="false" outlineLevel="0" collapsed="false"/>
    <row r="40" s="13" customFormat="true" ht="12.75" hidden="false" customHeight="false" outlineLevel="0" collapsed="false"/>
    <row r="41" s="13" customFormat="true" ht="12.75" hidden="false" customHeight="false" outlineLevel="0" collapsed="false"/>
    <row r="42" s="13" customFormat="true" ht="12.75" hidden="false" customHeight="false" outlineLevel="0" collapsed="false"/>
    <row r="43" s="13" customFormat="true" ht="12.75" hidden="false" customHeight="false" outlineLevel="0" collapsed="false"/>
    <row r="44" s="13" customFormat="true" ht="12.75" hidden="false" customHeight="false" outlineLevel="0" collapsed="false"/>
    <row r="45" s="13" customFormat="true" ht="12.75" hidden="false" customHeight="false" outlineLevel="0" collapsed="false"/>
    <row r="46" s="13" customFormat="true" ht="12.75" hidden="false" customHeight="false" outlineLevel="0" collapsed="false"/>
    <row r="47" s="13" customFormat="true" ht="12.75" hidden="false" customHeight="false" outlineLevel="0" collapsed="false"/>
    <row r="48" s="13" customFormat="true" ht="12.75" hidden="false" customHeight="false" outlineLevel="0" collapsed="false"/>
    <row r="49" s="13" customFormat="true" ht="12.75" hidden="false" customHeight="false" outlineLevel="0" collapsed="false"/>
    <row r="50" s="13" customFormat="true" ht="12.75" hidden="false" customHeight="false" outlineLevel="0" collapsed="false"/>
    <row r="51" s="13" customFormat="true" ht="12.75" hidden="false" customHeight="false" outlineLevel="0" collapsed="false"/>
    <row r="52" s="13" customFormat="true" ht="12.75" hidden="false" customHeight="false" outlineLevel="0" collapsed="false"/>
    <row r="53" s="13" customFormat="true" ht="12.75" hidden="false" customHeight="false" outlineLevel="0" collapsed="false"/>
    <row r="54" s="13" customFormat="true" ht="12.75" hidden="false" customHeight="false" outlineLevel="0" collapsed="false"/>
    <row r="55" s="13" customFormat="true" ht="12.75" hidden="false" customHeight="false" outlineLevel="0" collapsed="false">
      <c r="A55" s="1"/>
      <c r="B55" s="1"/>
      <c r="C55" s="1"/>
      <c r="D55" s="1"/>
      <c r="E55" s="1"/>
      <c r="F55" s="1"/>
      <c r="G55" s="1"/>
      <c r="H55" s="1"/>
      <c r="I55" s="1"/>
      <c r="J55" s="1"/>
      <c r="K55" s="1"/>
      <c r="L55" s="1"/>
      <c r="M55" s="1"/>
      <c r="N55" s="1"/>
      <c r="O55" s="1"/>
      <c r="P55" s="1"/>
      <c r="Q55" s="1"/>
      <c r="R55" s="1"/>
      <c r="S55" s="1"/>
      <c r="T55" s="1"/>
      <c r="U55" s="1"/>
    </row>
    <row r="56" s="13" customFormat="true" ht="12.75" hidden="false" customHeight="false" outlineLevel="0" collapsed="false">
      <c r="A56" s="1"/>
      <c r="B56" s="1"/>
      <c r="C56" s="1"/>
      <c r="D56" s="1"/>
      <c r="E56" s="1"/>
      <c r="F56" s="1"/>
      <c r="G56" s="1"/>
      <c r="H56" s="1"/>
      <c r="I56" s="1"/>
      <c r="J56" s="1"/>
      <c r="K56" s="1"/>
      <c r="L56" s="1"/>
      <c r="M56" s="1"/>
      <c r="N56" s="1"/>
      <c r="O56" s="1"/>
      <c r="P56" s="1"/>
      <c r="Q56" s="1"/>
      <c r="R56" s="1"/>
      <c r="S56" s="1"/>
      <c r="T56" s="1"/>
      <c r="U56" s="1"/>
    </row>
    <row r="1048576" customFormat="false" ht="12.8" hidden="false" customHeight="false" outlineLevel="0" collapsed="false"/>
  </sheetData>
  <mergeCells count="24">
    <mergeCell ref="B4:B6"/>
    <mergeCell ref="C4:C5"/>
    <mergeCell ref="D4:D5"/>
    <mergeCell ref="E4:E5"/>
    <mergeCell ref="F4:F5"/>
    <mergeCell ref="G4:G5"/>
    <mergeCell ref="H4:K4"/>
    <mergeCell ref="L4:O4"/>
    <mergeCell ref="P4:P6"/>
    <mergeCell ref="Q4:Q6"/>
    <mergeCell ref="R4:R6"/>
    <mergeCell ref="S4:S6"/>
    <mergeCell ref="H5:H6"/>
    <mergeCell ref="I5:I6"/>
    <mergeCell ref="J5:J6"/>
    <mergeCell ref="K5:K6"/>
    <mergeCell ref="L5:L6"/>
    <mergeCell ref="M5:M6"/>
    <mergeCell ref="N5:N6"/>
    <mergeCell ref="O5:O6"/>
    <mergeCell ref="B7:S7"/>
    <mergeCell ref="B8:S8"/>
    <mergeCell ref="B16:S16"/>
    <mergeCell ref="B25:S25"/>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3:T33"/>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Q10" activeCellId="0" sqref="Q10"/>
    </sheetView>
  </sheetViews>
  <sheetFormatPr defaultColWidth="8.78125" defaultRowHeight="12.75" zeroHeight="false" outlineLevelRow="0" outlineLevelCol="0"/>
  <cols>
    <col collapsed="false" customWidth="true" hidden="false" outlineLevel="0" max="1" min="1" style="1" width="4.44"/>
    <col collapsed="false" customWidth="true" hidden="false" outlineLevel="0" max="2" min="2" style="1" width="34.11"/>
    <col collapsed="false" customWidth="true" hidden="false" outlineLevel="0" max="3" min="3" style="1" width="11.44"/>
    <col collapsed="false" customWidth="true" hidden="false" outlineLevel="0" max="5" min="5" style="1" width="8.44"/>
    <col collapsed="false" customWidth="true" hidden="false" outlineLevel="0" max="6" min="6" style="1" width="11.11"/>
    <col collapsed="false" customWidth="true" hidden="false" outlineLevel="0" max="7" min="7" style="1" width="16.78"/>
    <col collapsed="false" customWidth="true" hidden="false" outlineLevel="0" max="8" min="8" style="1" width="8.44"/>
    <col collapsed="false" customWidth="true" hidden="false" outlineLevel="0" max="9" min="9" style="1" width="7.11"/>
    <col collapsed="false" customWidth="true" hidden="false" outlineLevel="0" max="10" min="10" style="1" width="9.44"/>
    <col collapsed="false" customWidth="true" hidden="false" outlineLevel="0" max="12" min="11" style="1" width="10.11"/>
    <col collapsed="false" customWidth="true" hidden="false" outlineLevel="0" max="13" min="13" style="1" width="9.44"/>
    <col collapsed="false" customWidth="true" hidden="false" outlineLevel="0" max="14" min="14" style="1" width="8.44"/>
    <col collapsed="false" customWidth="true" hidden="false" outlineLevel="0" max="15" min="15" style="1" width="7.11"/>
    <col collapsed="false" customWidth="true" hidden="false" outlineLevel="0" max="16" min="16" style="1" width="8.44"/>
    <col collapsed="false" customWidth="true" hidden="false" outlineLevel="0" max="17" min="17" style="1" width="8.11"/>
    <col collapsed="false" customWidth="true" hidden="false" outlineLevel="0" max="18" min="18" style="1" width="11.44"/>
    <col collapsed="false" customWidth="true" hidden="false" outlineLevel="0" max="19" min="19" style="1" width="56.44"/>
    <col collapsed="false" customWidth="true" hidden="false" outlineLevel="0" max="20" min="20" style="1" width="3.78"/>
  </cols>
  <sheetData>
    <row r="3" customFormat="false" ht="14.25" hidden="false" customHeight="false" outlineLevel="0" collapsed="false">
      <c r="B3" s="79" t="s">
        <v>164</v>
      </c>
    </row>
    <row r="4" s="48" customFormat="true" ht="24" hidden="false" customHeight="true" outlineLevel="0" collapsed="false">
      <c r="B4" s="49" t="s">
        <v>3</v>
      </c>
      <c r="C4" s="49" t="s">
        <v>4</v>
      </c>
      <c r="D4" s="49" t="s">
        <v>5</v>
      </c>
      <c r="E4" s="49" t="s">
        <v>6</v>
      </c>
      <c r="F4" s="49" t="s">
        <v>7</v>
      </c>
      <c r="G4" s="49" t="s">
        <v>8</v>
      </c>
      <c r="H4" s="50" t="s">
        <v>9</v>
      </c>
      <c r="I4" s="50"/>
      <c r="J4" s="50"/>
      <c r="K4" s="50"/>
      <c r="L4" s="50" t="s">
        <v>10</v>
      </c>
      <c r="M4" s="50"/>
      <c r="N4" s="50"/>
      <c r="O4" s="50"/>
      <c r="P4" s="50" t="s">
        <v>11</v>
      </c>
      <c r="Q4" s="50" t="s">
        <v>12</v>
      </c>
      <c r="R4" s="50" t="s">
        <v>13</v>
      </c>
      <c r="S4" s="49" t="s">
        <v>14</v>
      </c>
    </row>
    <row r="5" s="48" customFormat="true" ht="9" hidden="false" customHeight="true" outlineLevel="0" collapsed="false">
      <c r="B5" s="49"/>
      <c r="C5" s="49"/>
      <c r="D5" s="49"/>
      <c r="E5" s="49"/>
      <c r="F5" s="49"/>
      <c r="G5" s="49"/>
      <c r="H5" s="49" t="s">
        <v>15</v>
      </c>
      <c r="I5" s="49" t="s">
        <v>16</v>
      </c>
      <c r="J5" s="49" t="s">
        <v>17</v>
      </c>
      <c r="K5" s="49" t="s">
        <v>70</v>
      </c>
      <c r="L5" s="49" t="s">
        <v>19</v>
      </c>
      <c r="M5" s="49" t="s">
        <v>20</v>
      </c>
      <c r="N5" s="49" t="s">
        <v>21</v>
      </c>
      <c r="O5" s="50" t="s">
        <v>22</v>
      </c>
      <c r="P5" s="50"/>
      <c r="Q5" s="50"/>
      <c r="R5" s="50"/>
      <c r="S5" s="49"/>
    </row>
    <row r="6" s="48" customFormat="true" ht="13.5" hidden="false" customHeight="true" outlineLevel="0" collapsed="false">
      <c r="B6" s="49"/>
      <c r="C6" s="51" t="s">
        <v>23</v>
      </c>
      <c r="D6" s="52" t="s">
        <v>23</v>
      </c>
      <c r="E6" s="52" t="s">
        <v>23</v>
      </c>
      <c r="F6" s="52" t="s">
        <v>23</v>
      </c>
      <c r="G6" s="52" t="s">
        <v>24</v>
      </c>
      <c r="H6" s="49"/>
      <c r="I6" s="49"/>
      <c r="J6" s="49"/>
      <c r="K6" s="49"/>
      <c r="L6" s="49"/>
      <c r="M6" s="49"/>
      <c r="N6" s="49"/>
      <c r="O6" s="50"/>
      <c r="P6" s="50"/>
      <c r="Q6" s="50"/>
      <c r="R6" s="50"/>
      <c r="S6" s="49"/>
    </row>
    <row r="7" customFormat="false" ht="15.75" hidden="false" customHeight="true" outlineLevel="0" collapsed="false">
      <c r="B7" s="39" t="s">
        <v>87</v>
      </c>
      <c r="C7" s="39"/>
      <c r="D7" s="39"/>
      <c r="E7" s="39"/>
      <c r="F7" s="39"/>
      <c r="G7" s="39"/>
      <c r="H7" s="39"/>
      <c r="I7" s="39"/>
      <c r="J7" s="39"/>
      <c r="K7" s="39"/>
      <c r="L7" s="39"/>
      <c r="M7" s="39"/>
      <c r="N7" s="39"/>
      <c r="O7" s="39"/>
      <c r="P7" s="39"/>
      <c r="Q7" s="39"/>
      <c r="R7" s="39"/>
      <c r="S7" s="39"/>
    </row>
    <row r="8" customFormat="false" ht="15" hidden="false" customHeight="true" outlineLevel="0" collapsed="false">
      <c r="B8" s="35" t="s">
        <v>26</v>
      </c>
      <c r="C8" s="35"/>
      <c r="D8" s="35"/>
      <c r="E8" s="35"/>
      <c r="F8" s="35"/>
      <c r="G8" s="35"/>
      <c r="H8" s="35"/>
      <c r="I8" s="35"/>
      <c r="J8" s="35"/>
      <c r="K8" s="35"/>
      <c r="L8" s="35"/>
      <c r="M8" s="35"/>
      <c r="N8" s="35"/>
      <c r="O8" s="35"/>
      <c r="P8" s="35"/>
      <c r="Q8" s="35"/>
      <c r="R8" s="35"/>
      <c r="S8" s="35"/>
      <c r="T8" s="126"/>
    </row>
    <row r="9" customFormat="false" ht="13.5" hidden="false" customHeight="false" outlineLevel="0" collapsed="false">
      <c r="A9" s="13"/>
      <c r="B9" s="14" t="s">
        <v>143</v>
      </c>
      <c r="C9" s="15" t="n">
        <v>210</v>
      </c>
      <c r="D9" s="16" t="n">
        <v>6</v>
      </c>
      <c r="E9" s="16" t="n">
        <v>3.97</v>
      </c>
      <c r="F9" s="16" t="n">
        <v>3.97</v>
      </c>
      <c r="G9" s="16" t="n">
        <v>277</v>
      </c>
      <c r="H9" s="16" t="n">
        <v>0.12</v>
      </c>
      <c r="I9" s="16" t="n">
        <v>0.4</v>
      </c>
      <c r="J9" s="16" t="n">
        <v>0.06</v>
      </c>
      <c r="K9" s="16" t="n">
        <v>2.4</v>
      </c>
      <c r="L9" s="16" t="n">
        <v>285</v>
      </c>
      <c r="M9" s="16" t="n">
        <v>57</v>
      </c>
      <c r="N9" s="16" t="n">
        <v>27.93</v>
      </c>
      <c r="O9" s="16" t="n">
        <v>3.15</v>
      </c>
      <c r="P9" s="16" t="n">
        <v>0.63</v>
      </c>
      <c r="Q9" s="16" t="n">
        <v>0</v>
      </c>
      <c r="R9" s="14" t="n">
        <v>232</v>
      </c>
      <c r="S9" s="14" t="s">
        <v>28</v>
      </c>
      <c r="T9" s="77"/>
    </row>
    <row r="10" s="13" customFormat="true" ht="25.5" hidden="false" customHeight="true" outlineLevel="0" collapsed="false">
      <c r="B10" s="14" t="s">
        <v>177</v>
      </c>
      <c r="C10" s="15" t="n">
        <v>50</v>
      </c>
      <c r="D10" s="16" t="n">
        <v>1.55</v>
      </c>
      <c r="E10" s="16" t="n">
        <v>0</v>
      </c>
      <c r="F10" s="16" t="n">
        <v>3.25</v>
      </c>
      <c r="G10" s="16" t="n">
        <v>20</v>
      </c>
      <c r="H10" s="16" t="n">
        <v>0.55</v>
      </c>
      <c r="I10" s="16" t="n">
        <v>5</v>
      </c>
      <c r="J10" s="16" t="n">
        <v>0.1</v>
      </c>
      <c r="K10" s="16" t="n">
        <v>10</v>
      </c>
      <c r="L10" s="16" t="n">
        <v>31</v>
      </c>
      <c r="M10" s="16" t="n">
        <v>10.5</v>
      </c>
      <c r="N10" s="16" t="n">
        <v>0.35</v>
      </c>
      <c r="O10" s="16" t="n">
        <v>0.35</v>
      </c>
      <c r="P10" s="16" t="n">
        <v>0.03</v>
      </c>
      <c r="Q10" s="16" t="n">
        <v>0.35</v>
      </c>
      <c r="R10" s="14" t="n">
        <v>22</v>
      </c>
      <c r="S10" s="14" t="s">
        <v>28</v>
      </c>
      <c r="T10" s="77"/>
    </row>
    <row r="11" s="13" customFormat="true" ht="25.35" hidden="false" customHeight="false" outlineLevel="0" collapsed="false">
      <c r="B11" s="28" t="s">
        <v>125</v>
      </c>
      <c r="C11" s="80" t="n">
        <v>200</v>
      </c>
      <c r="D11" s="16" t="n">
        <v>2.71</v>
      </c>
      <c r="E11" s="16" t="n">
        <v>3.03</v>
      </c>
      <c r="F11" s="16" t="n">
        <v>13.91</v>
      </c>
      <c r="G11" s="16" t="n">
        <v>86.2</v>
      </c>
      <c r="H11" s="81" t="n">
        <v>0.04</v>
      </c>
      <c r="I11" s="81" t="n">
        <v>1.17</v>
      </c>
      <c r="J11" s="81" t="n">
        <v>0.03</v>
      </c>
      <c r="K11" s="81" t="n">
        <v>0</v>
      </c>
      <c r="L11" s="81" t="n">
        <v>108.36</v>
      </c>
      <c r="M11" s="81" t="n">
        <v>81</v>
      </c>
      <c r="N11" s="81" t="n">
        <v>0.02</v>
      </c>
      <c r="O11" s="81" t="n">
        <v>0.02</v>
      </c>
      <c r="P11" s="81" t="n">
        <v>0.14</v>
      </c>
      <c r="Q11" s="81" t="n">
        <v>0</v>
      </c>
      <c r="R11" s="82" t="n">
        <v>419</v>
      </c>
      <c r="S11" s="82" t="s">
        <v>28</v>
      </c>
      <c r="T11" s="77"/>
    </row>
    <row r="12" s="13" customFormat="true" ht="13.5" hidden="false" customHeight="false" outlineLevel="0" collapsed="false">
      <c r="B12" s="14" t="s">
        <v>32</v>
      </c>
      <c r="C12" s="15" t="n">
        <v>10</v>
      </c>
      <c r="D12" s="16" t="n">
        <v>0.08</v>
      </c>
      <c r="E12" s="16" t="n">
        <v>7.2</v>
      </c>
      <c r="F12" s="16" t="n">
        <v>0.08</v>
      </c>
      <c r="G12" s="16" t="n">
        <v>74.89</v>
      </c>
      <c r="H12" s="16" t="n">
        <v>0</v>
      </c>
      <c r="I12" s="16" t="n">
        <v>0</v>
      </c>
      <c r="J12" s="16" t="n">
        <v>30</v>
      </c>
      <c r="K12" s="16" t="n">
        <v>0.1</v>
      </c>
      <c r="L12" s="16" t="n">
        <v>1.2</v>
      </c>
      <c r="M12" s="16" t="n">
        <v>0.05</v>
      </c>
      <c r="N12" s="16" t="n">
        <v>0</v>
      </c>
      <c r="O12" s="16" t="n">
        <v>0.02</v>
      </c>
      <c r="P12" s="16" t="n">
        <v>0.01</v>
      </c>
      <c r="Q12" s="16" t="n">
        <v>0.9</v>
      </c>
      <c r="R12" s="14" t="n">
        <v>13</v>
      </c>
      <c r="S12" s="14" t="s">
        <v>28</v>
      </c>
      <c r="T12" s="77"/>
    </row>
    <row r="13" s="13" customFormat="true" ht="13.5" hidden="false" customHeight="false" outlineLevel="0" collapsed="false">
      <c r="B13" s="14" t="s">
        <v>92</v>
      </c>
      <c r="C13" s="15" t="n">
        <v>20</v>
      </c>
      <c r="D13" s="16" t="n">
        <v>4.6</v>
      </c>
      <c r="E13" s="16" t="n">
        <v>5.8</v>
      </c>
      <c r="F13" s="16" t="n">
        <v>0</v>
      </c>
      <c r="G13" s="16" t="n">
        <v>72</v>
      </c>
      <c r="H13" s="16" t="n">
        <v>0.004</v>
      </c>
      <c r="I13" s="16" t="n">
        <v>0.14</v>
      </c>
      <c r="J13" s="16" t="n">
        <v>52</v>
      </c>
      <c r="K13" s="16" t="n">
        <v>0.1</v>
      </c>
      <c r="L13" s="16" t="n">
        <v>44</v>
      </c>
      <c r="M13" s="16" t="n">
        <v>100</v>
      </c>
      <c r="N13" s="16" t="n">
        <v>7</v>
      </c>
      <c r="O13" s="16" t="n">
        <v>0.2</v>
      </c>
      <c r="P13" s="16" t="n">
        <v>0.06</v>
      </c>
      <c r="Q13" s="16" t="n">
        <v>0</v>
      </c>
      <c r="R13" s="14" t="n">
        <v>16</v>
      </c>
      <c r="S13" s="14" t="s">
        <v>28</v>
      </c>
      <c r="T13" s="77"/>
    </row>
    <row r="14" s="13" customFormat="true" ht="13.5" hidden="false" customHeight="false" outlineLevel="0" collapsed="false">
      <c r="B14" s="14" t="s">
        <v>33</v>
      </c>
      <c r="C14" s="15" t="n">
        <v>60</v>
      </c>
      <c r="D14" s="16" t="n">
        <v>4</v>
      </c>
      <c r="E14" s="16" t="n">
        <v>2.7</v>
      </c>
      <c r="F14" s="16" t="n">
        <v>30.6</v>
      </c>
      <c r="G14" s="16" t="n">
        <v>164.4</v>
      </c>
      <c r="H14" s="16" t="n">
        <v>0.06</v>
      </c>
      <c r="I14" s="16" t="n">
        <v>0</v>
      </c>
      <c r="J14" s="16" t="n">
        <v>0</v>
      </c>
      <c r="K14" s="16" t="n">
        <v>0.96</v>
      </c>
      <c r="L14" s="16" t="n">
        <v>14.55</v>
      </c>
      <c r="M14" s="16" t="n">
        <v>0</v>
      </c>
      <c r="N14" s="16" t="n">
        <v>8.4</v>
      </c>
      <c r="O14" s="16" t="n">
        <v>2.22</v>
      </c>
      <c r="P14" s="16" t="n">
        <v>0.015</v>
      </c>
      <c r="Q14" s="16" t="n">
        <v>0</v>
      </c>
      <c r="R14" s="14" t="n">
        <v>18</v>
      </c>
      <c r="S14" s="14" t="s">
        <v>28</v>
      </c>
      <c r="T14" s="77"/>
    </row>
    <row r="15" s="13" customFormat="true" ht="13.5" hidden="false" customHeight="false" outlineLevel="0" collapsed="false">
      <c r="B15" s="54" t="s">
        <v>34</v>
      </c>
      <c r="C15" s="55" t="n">
        <f aca="false">SUM(C9:C14)</f>
        <v>550</v>
      </c>
      <c r="D15" s="56" t="n">
        <f aca="false">SUM(D9:D14)</f>
        <v>18.94</v>
      </c>
      <c r="E15" s="56" t="n">
        <f aca="false">SUM(E9:E14)</f>
        <v>22.7</v>
      </c>
      <c r="F15" s="56" t="n">
        <f aca="false">SUM(F9:F14)</f>
        <v>51.81</v>
      </c>
      <c r="G15" s="56" t="n">
        <f aca="false">SUM(G9:G14)</f>
        <v>694.49</v>
      </c>
      <c r="H15" s="56" t="n">
        <f aca="false">SUM(H9:H14)</f>
        <v>0.774</v>
      </c>
      <c r="I15" s="56" t="n">
        <f aca="false">SUM(I9:I14)</f>
        <v>6.71</v>
      </c>
      <c r="J15" s="56" t="n">
        <f aca="false">SUM(J9:J14)</f>
        <v>82.19</v>
      </c>
      <c r="K15" s="56" t="n">
        <f aca="false">SUM(K9:K14)</f>
        <v>13.56</v>
      </c>
      <c r="L15" s="56" t="n">
        <f aca="false">SUM(L9:L14)</f>
        <v>484.11</v>
      </c>
      <c r="M15" s="56" t="n">
        <f aca="false">SUM(M9:M14)</f>
        <v>248.55</v>
      </c>
      <c r="N15" s="56" t="n">
        <f aca="false">SUM(N9:N14)</f>
        <v>43.7</v>
      </c>
      <c r="O15" s="56" t="n">
        <f aca="false">SUM(O9:O14)</f>
        <v>5.96</v>
      </c>
      <c r="P15" s="56" t="n">
        <f aca="false">SUM(P9:P14)</f>
        <v>0.885</v>
      </c>
      <c r="Q15" s="56" t="n">
        <f aca="false">SUM(Q9:Q14)</f>
        <v>1.25</v>
      </c>
      <c r="R15" s="57"/>
      <c r="S15" s="116"/>
      <c r="T15" s="77"/>
    </row>
    <row r="16" s="13" customFormat="true" ht="13.5" hidden="false" customHeight="false" outlineLevel="0" collapsed="false">
      <c r="B16" s="36" t="s">
        <v>35</v>
      </c>
      <c r="C16" s="36"/>
      <c r="D16" s="36"/>
      <c r="E16" s="36"/>
      <c r="F16" s="36"/>
      <c r="G16" s="36"/>
      <c r="H16" s="36"/>
      <c r="I16" s="36"/>
      <c r="J16" s="36"/>
      <c r="K16" s="36"/>
      <c r="L16" s="36"/>
      <c r="M16" s="36"/>
      <c r="N16" s="36"/>
      <c r="O16" s="36"/>
      <c r="P16" s="36"/>
      <c r="Q16" s="36"/>
      <c r="R16" s="36"/>
      <c r="S16" s="36"/>
      <c r="T16" s="77"/>
    </row>
    <row r="17" s="13" customFormat="true" ht="13.5" hidden="false" customHeight="false" outlineLevel="0" collapsed="false">
      <c r="B17" s="14" t="s">
        <v>144</v>
      </c>
      <c r="C17" s="15" t="n">
        <v>100</v>
      </c>
      <c r="D17" s="16" t="n">
        <v>2</v>
      </c>
      <c r="E17" s="16" t="n">
        <v>12</v>
      </c>
      <c r="F17" s="16" t="n">
        <v>8</v>
      </c>
      <c r="G17" s="16" t="n">
        <v>140</v>
      </c>
      <c r="H17" s="16" t="n">
        <v>0.03</v>
      </c>
      <c r="I17" s="16" t="n">
        <v>3.5</v>
      </c>
      <c r="J17" s="16" t="n">
        <v>4.8</v>
      </c>
      <c r="K17" s="16" t="n">
        <v>3.1</v>
      </c>
      <c r="L17" s="16" t="n">
        <v>10</v>
      </c>
      <c r="M17" s="16" t="n">
        <v>22.5</v>
      </c>
      <c r="N17" s="16" t="n">
        <v>10.3</v>
      </c>
      <c r="O17" s="16" t="n">
        <v>0.4</v>
      </c>
      <c r="P17" s="16" t="n">
        <v>0.02</v>
      </c>
      <c r="Q17" s="16" t="n">
        <v>2.4</v>
      </c>
      <c r="R17" s="26" t="n">
        <v>106</v>
      </c>
      <c r="S17" s="14" t="s">
        <v>28</v>
      </c>
      <c r="T17" s="77"/>
    </row>
    <row r="18" s="13" customFormat="true" ht="13.5" hidden="false" customHeight="false" outlineLevel="0" collapsed="false">
      <c r="B18" s="14" t="s">
        <v>38</v>
      </c>
      <c r="C18" s="15" t="n">
        <v>250</v>
      </c>
      <c r="D18" s="17" t="n">
        <v>7.21</v>
      </c>
      <c r="E18" s="17" t="n">
        <v>6</v>
      </c>
      <c r="F18" s="17" t="n">
        <v>15</v>
      </c>
      <c r="G18" s="17" t="n">
        <v>127</v>
      </c>
      <c r="H18" s="17" t="n">
        <v>0.09</v>
      </c>
      <c r="I18" s="17" t="n">
        <v>4</v>
      </c>
      <c r="J18" s="17" t="n">
        <v>0.04</v>
      </c>
      <c r="K18" s="17" t="n">
        <v>2.4</v>
      </c>
      <c r="L18" s="17" t="n">
        <v>170</v>
      </c>
      <c r="M18" s="17" t="n">
        <v>320</v>
      </c>
      <c r="N18" s="17" t="n">
        <v>12</v>
      </c>
      <c r="O18" s="17" t="n">
        <v>0.48</v>
      </c>
      <c r="P18" s="17" t="n">
        <v>0.31</v>
      </c>
      <c r="Q18" s="17" t="n">
        <v>0.55</v>
      </c>
      <c r="R18" s="18" t="n">
        <v>280</v>
      </c>
      <c r="S18" s="14" t="s">
        <v>155</v>
      </c>
      <c r="T18" s="77"/>
    </row>
    <row r="19" s="13" customFormat="true" ht="13.5" hidden="false" customHeight="false" outlineLevel="0" collapsed="false">
      <c r="B19" s="14" t="s">
        <v>145</v>
      </c>
      <c r="C19" s="15" t="n">
        <v>200</v>
      </c>
      <c r="D19" s="17" t="n">
        <v>13.54</v>
      </c>
      <c r="E19" s="17" t="n">
        <v>7.9</v>
      </c>
      <c r="F19" s="17" t="n">
        <v>44.7</v>
      </c>
      <c r="G19" s="17" t="n">
        <v>347</v>
      </c>
      <c r="H19" s="17" t="n">
        <v>0.28</v>
      </c>
      <c r="I19" s="17" t="n">
        <v>3.91</v>
      </c>
      <c r="J19" s="17" t="n">
        <v>0.04</v>
      </c>
      <c r="K19" s="17" t="n">
        <v>0.3</v>
      </c>
      <c r="L19" s="17" t="n">
        <v>38.56</v>
      </c>
      <c r="M19" s="17" t="n">
        <v>193.8</v>
      </c>
      <c r="N19" s="17" t="n">
        <v>82.82</v>
      </c>
      <c r="O19" s="17" t="n">
        <v>1.75</v>
      </c>
      <c r="P19" s="17" t="n">
        <v>0.14</v>
      </c>
      <c r="Q19" s="17" t="n">
        <v>1.4</v>
      </c>
      <c r="R19" s="26" t="n">
        <v>331</v>
      </c>
      <c r="S19" s="14" t="s">
        <v>28</v>
      </c>
      <c r="T19" s="77"/>
    </row>
    <row r="20" s="13" customFormat="true" ht="13.5" hidden="false" customHeight="false" outlineLevel="0" collapsed="false">
      <c r="B20" s="14" t="s">
        <v>62</v>
      </c>
      <c r="C20" s="15" t="n">
        <v>200</v>
      </c>
      <c r="D20" s="16" t="n">
        <v>0.1</v>
      </c>
      <c r="E20" s="16" t="n">
        <v>0</v>
      </c>
      <c r="F20" s="16" t="n">
        <v>22.4</v>
      </c>
      <c r="G20" s="16" t="n">
        <v>90.14</v>
      </c>
      <c r="H20" s="16" t="n">
        <v>0.009</v>
      </c>
      <c r="I20" s="16" t="n">
        <v>5.8</v>
      </c>
      <c r="J20" s="16" t="n">
        <v>0.01</v>
      </c>
      <c r="K20" s="16" t="n">
        <v>0.06</v>
      </c>
      <c r="L20" s="16" t="n">
        <v>0.64</v>
      </c>
      <c r="M20" s="16" t="n">
        <v>0</v>
      </c>
      <c r="N20" s="16" t="n">
        <v>0</v>
      </c>
      <c r="O20" s="16" t="n">
        <v>0.04</v>
      </c>
      <c r="P20" s="16" t="n">
        <v>0.29</v>
      </c>
      <c r="Q20" s="16" t="n">
        <v>0</v>
      </c>
      <c r="R20" s="14" t="n">
        <v>817</v>
      </c>
      <c r="S20" s="14" t="s">
        <v>30</v>
      </c>
      <c r="T20" s="77"/>
    </row>
    <row r="21" s="13" customFormat="true" ht="13.5" hidden="false" customHeight="false" outlineLevel="0" collapsed="false">
      <c r="B21" s="83" t="s">
        <v>33</v>
      </c>
      <c r="C21" s="15" t="n">
        <v>20</v>
      </c>
      <c r="D21" s="16" t="n">
        <v>2</v>
      </c>
      <c r="E21" s="16" t="n">
        <v>0.9</v>
      </c>
      <c r="F21" s="16" t="n">
        <v>10.2</v>
      </c>
      <c r="G21" s="16" t="n">
        <v>54.8</v>
      </c>
      <c r="H21" s="16" t="n">
        <v>0.022</v>
      </c>
      <c r="I21" s="16" t="n">
        <v>0</v>
      </c>
      <c r="J21" s="16" t="n">
        <v>0</v>
      </c>
      <c r="K21" s="16" t="n">
        <v>0.34</v>
      </c>
      <c r="L21" s="16" t="n">
        <v>4.7</v>
      </c>
      <c r="M21" s="16" t="n">
        <v>0</v>
      </c>
      <c r="N21" s="16" t="n">
        <v>2.6</v>
      </c>
      <c r="O21" s="16" t="n">
        <v>0.24</v>
      </c>
      <c r="P21" s="16" t="n">
        <v>0.006</v>
      </c>
      <c r="Q21" s="16" t="n">
        <v>0</v>
      </c>
      <c r="R21" s="26" t="n">
        <v>18</v>
      </c>
      <c r="S21" s="14" t="s">
        <v>28</v>
      </c>
      <c r="T21" s="77"/>
    </row>
    <row r="22" s="13" customFormat="true" ht="13.5" hidden="false" customHeight="false" outlineLevel="0" collapsed="false">
      <c r="B22" s="25" t="s">
        <v>41</v>
      </c>
      <c r="C22" s="15" t="n">
        <v>40</v>
      </c>
      <c r="D22" s="16" t="n">
        <v>3</v>
      </c>
      <c r="E22" s="16" t="n">
        <v>1</v>
      </c>
      <c r="F22" s="16" t="n">
        <v>17</v>
      </c>
      <c r="G22" s="16" t="n">
        <v>103.6</v>
      </c>
      <c r="H22" s="16" t="n">
        <v>0.044</v>
      </c>
      <c r="I22" s="16" t="n">
        <v>0</v>
      </c>
      <c r="J22" s="16" t="n">
        <v>0</v>
      </c>
      <c r="K22" s="16" t="n">
        <v>0.638</v>
      </c>
      <c r="L22" s="16" t="n">
        <v>11.6</v>
      </c>
      <c r="M22" s="16" t="n">
        <v>0</v>
      </c>
      <c r="N22" s="16" t="n">
        <v>5.6</v>
      </c>
      <c r="O22" s="16" t="n">
        <v>1.48</v>
      </c>
      <c r="P22" s="16" t="n">
        <v>0.012</v>
      </c>
      <c r="Q22" s="16" t="n">
        <v>4</v>
      </c>
      <c r="R22" s="26" t="n">
        <v>19</v>
      </c>
      <c r="S22" s="14" t="s">
        <v>28</v>
      </c>
      <c r="T22" s="77"/>
    </row>
    <row r="23" s="13" customFormat="true" ht="13.5" hidden="false" customHeight="false" outlineLevel="0" collapsed="false">
      <c r="B23" s="54" t="s">
        <v>42</v>
      </c>
      <c r="C23" s="55" t="n">
        <f aca="false">SUM(C17:C22)</f>
        <v>810</v>
      </c>
      <c r="D23" s="56" t="n">
        <f aca="false">SUM(D17:D22)</f>
        <v>27.85</v>
      </c>
      <c r="E23" s="56" t="n">
        <f aca="false">SUM(E17:E22)</f>
        <v>27.8</v>
      </c>
      <c r="F23" s="56" t="n">
        <f aca="false">SUM(F17:F22)</f>
        <v>117.3</v>
      </c>
      <c r="G23" s="56" t="n">
        <f aca="false">SUM(G17:G22)</f>
        <v>862.54</v>
      </c>
      <c r="H23" s="56" t="n">
        <f aca="false">SUM(H17:H22)</f>
        <v>0.475</v>
      </c>
      <c r="I23" s="56" t="n">
        <f aca="false">SUM(I17:I22)</f>
        <v>17.21</v>
      </c>
      <c r="J23" s="56" t="n">
        <f aca="false">SUM(J17:J22)</f>
        <v>4.89</v>
      </c>
      <c r="K23" s="56" t="n">
        <f aca="false">SUM(K17:K22)</f>
        <v>6.838</v>
      </c>
      <c r="L23" s="56" t="n">
        <f aca="false">SUM(L17:L22)</f>
        <v>235.5</v>
      </c>
      <c r="M23" s="56" t="n">
        <f aca="false">SUM(M17:M22)</f>
        <v>536.3</v>
      </c>
      <c r="N23" s="56" t="n">
        <f aca="false">SUM(N17:N22)</f>
        <v>113.32</v>
      </c>
      <c r="O23" s="56" t="n">
        <f aca="false">SUM(O17:O22)</f>
        <v>4.39</v>
      </c>
      <c r="P23" s="56" t="n">
        <f aca="false">SUM(P17:P22)</f>
        <v>0.778</v>
      </c>
      <c r="Q23" s="56" t="n">
        <f aca="false">SUM(Q17:Q22)</f>
        <v>8.35</v>
      </c>
      <c r="R23" s="54"/>
      <c r="S23" s="134"/>
      <c r="T23" s="77"/>
    </row>
    <row r="24" s="13" customFormat="true" ht="13.5" hidden="false" customHeight="false" outlineLevel="0" collapsed="false">
      <c r="B24" s="127" t="s">
        <v>43</v>
      </c>
      <c r="C24" s="127"/>
      <c r="D24" s="127"/>
      <c r="E24" s="127"/>
      <c r="F24" s="127"/>
      <c r="G24" s="127"/>
      <c r="H24" s="127"/>
      <c r="I24" s="127"/>
      <c r="J24" s="127"/>
      <c r="K24" s="127"/>
      <c r="L24" s="127"/>
      <c r="M24" s="127"/>
      <c r="N24" s="127"/>
      <c r="O24" s="127"/>
      <c r="P24" s="127"/>
      <c r="Q24" s="127"/>
      <c r="R24" s="127"/>
      <c r="S24" s="127"/>
      <c r="T24" s="77"/>
    </row>
    <row r="25" s="13" customFormat="true" ht="13.5" hidden="false" customHeight="false" outlineLevel="0" collapsed="false">
      <c r="B25" s="14" t="s">
        <v>146</v>
      </c>
      <c r="C25" s="15" t="n">
        <v>100</v>
      </c>
      <c r="D25" s="16" t="n">
        <v>12</v>
      </c>
      <c r="E25" s="16" t="n">
        <v>3</v>
      </c>
      <c r="F25" s="16" t="n">
        <v>14</v>
      </c>
      <c r="G25" s="16" t="n">
        <v>197</v>
      </c>
      <c r="H25" s="16" t="n">
        <v>0.15</v>
      </c>
      <c r="I25" s="16" t="n">
        <v>0.9</v>
      </c>
      <c r="J25" s="16" t="n">
        <v>22.7</v>
      </c>
      <c r="K25" s="16" t="n">
        <v>3.74</v>
      </c>
      <c r="L25" s="16" t="n">
        <v>45.73</v>
      </c>
      <c r="M25" s="16" t="n">
        <v>30.17</v>
      </c>
      <c r="N25" s="16" t="n">
        <v>19.49</v>
      </c>
      <c r="O25" s="16" t="n">
        <v>1</v>
      </c>
      <c r="P25" s="16" t="n">
        <v>0.9</v>
      </c>
      <c r="Q25" s="16" t="n">
        <v>0</v>
      </c>
      <c r="R25" s="26" t="n">
        <v>309</v>
      </c>
      <c r="S25" s="14" t="s">
        <v>28</v>
      </c>
      <c r="T25" s="77"/>
    </row>
    <row r="26" s="13" customFormat="true" ht="13.5" hidden="false" customHeight="false" outlineLevel="0" collapsed="false">
      <c r="B26" s="14" t="s">
        <v>178</v>
      </c>
      <c r="C26" s="15" t="n">
        <v>180</v>
      </c>
      <c r="D26" s="16" t="n">
        <v>4</v>
      </c>
      <c r="E26" s="16" t="n">
        <v>6</v>
      </c>
      <c r="F26" s="16" t="n">
        <v>27</v>
      </c>
      <c r="G26" s="16" t="n">
        <v>175</v>
      </c>
      <c r="H26" s="16" t="n">
        <v>0.18</v>
      </c>
      <c r="I26" s="16" t="n">
        <v>29.28</v>
      </c>
      <c r="J26" s="16" t="n">
        <v>36</v>
      </c>
      <c r="K26" s="16" t="n">
        <v>0.2</v>
      </c>
      <c r="L26" s="16" t="n">
        <v>70.02</v>
      </c>
      <c r="M26" s="16" t="n">
        <v>105.84</v>
      </c>
      <c r="N26" s="16" t="n">
        <v>30.6</v>
      </c>
      <c r="O26" s="16" t="n">
        <v>0.61</v>
      </c>
      <c r="P26" s="16" t="n">
        <v>0.13</v>
      </c>
      <c r="Q26" s="16" t="n">
        <v>9</v>
      </c>
      <c r="R26" s="26" t="n">
        <v>354</v>
      </c>
      <c r="S26" s="14" t="s">
        <v>28</v>
      </c>
      <c r="T26" s="77"/>
    </row>
    <row r="27" s="13" customFormat="true" ht="36.75" hidden="false" customHeight="true" outlineLevel="0" collapsed="false">
      <c r="B27" s="28" t="s">
        <v>179</v>
      </c>
      <c r="C27" s="15" t="n">
        <v>50</v>
      </c>
      <c r="D27" s="16" t="n">
        <v>1.1</v>
      </c>
      <c r="E27" s="16" t="n">
        <v>0</v>
      </c>
      <c r="F27" s="16" t="n">
        <v>5.6</v>
      </c>
      <c r="G27" s="16" t="n">
        <v>29</v>
      </c>
      <c r="H27" s="16" t="n">
        <v>0.01</v>
      </c>
      <c r="I27" s="16" t="n">
        <v>2.75</v>
      </c>
      <c r="J27" s="16" t="n">
        <v>0</v>
      </c>
      <c r="K27" s="16" t="n">
        <v>0</v>
      </c>
      <c r="L27" s="16" t="n">
        <v>0</v>
      </c>
      <c r="M27" s="16" t="n">
        <v>28.5</v>
      </c>
      <c r="N27" s="16" t="n">
        <v>8</v>
      </c>
      <c r="O27" s="16" t="n">
        <v>0.329</v>
      </c>
      <c r="P27" s="16" t="n">
        <v>0.0329</v>
      </c>
      <c r="Q27" s="16" t="n">
        <v>2.35</v>
      </c>
      <c r="R27" s="29" t="s">
        <v>148</v>
      </c>
      <c r="S27" s="14" t="s">
        <v>28</v>
      </c>
      <c r="T27" s="77"/>
    </row>
    <row r="28" s="13" customFormat="true" ht="27" hidden="false" customHeight="false" outlineLevel="0" collapsed="false">
      <c r="B28" s="28" t="s">
        <v>82</v>
      </c>
      <c r="C28" s="15" t="n">
        <v>200</v>
      </c>
      <c r="D28" s="16" t="n">
        <v>0.2</v>
      </c>
      <c r="E28" s="16" t="n">
        <v>0</v>
      </c>
      <c r="F28" s="16" t="n">
        <v>21.42</v>
      </c>
      <c r="G28" s="16" t="n">
        <v>86</v>
      </c>
      <c r="H28" s="16" t="n">
        <v>0.01</v>
      </c>
      <c r="I28" s="16" t="n">
        <v>40</v>
      </c>
      <c r="J28" s="16" t="n">
        <v>0</v>
      </c>
      <c r="K28" s="16" t="n">
        <v>0.14</v>
      </c>
      <c r="L28" s="16" t="n">
        <v>2.48</v>
      </c>
      <c r="M28" s="16" t="n">
        <v>6.6</v>
      </c>
      <c r="N28" s="16" t="n">
        <v>7.82</v>
      </c>
      <c r="O28" s="16" t="n">
        <v>0.32</v>
      </c>
      <c r="P28" s="16" t="n">
        <v>0.01</v>
      </c>
      <c r="Q28" s="16" t="n">
        <v>0</v>
      </c>
      <c r="R28" s="14" t="n">
        <v>457</v>
      </c>
      <c r="S28" s="14" t="s">
        <v>28</v>
      </c>
      <c r="T28" s="77"/>
    </row>
    <row r="29" s="13" customFormat="true" ht="25.35" hidden="false" customHeight="false" outlineLevel="0" collapsed="false">
      <c r="B29" s="14" t="s">
        <v>33</v>
      </c>
      <c r="C29" s="15" t="n">
        <v>20</v>
      </c>
      <c r="D29" s="16" t="n">
        <v>2</v>
      </c>
      <c r="E29" s="16" t="n">
        <v>0.9</v>
      </c>
      <c r="F29" s="16" t="n">
        <v>10.2</v>
      </c>
      <c r="G29" s="16" t="n">
        <v>54.8</v>
      </c>
      <c r="H29" s="16" t="n">
        <v>0.022</v>
      </c>
      <c r="I29" s="16" t="n">
        <v>0</v>
      </c>
      <c r="J29" s="16" t="n">
        <v>0</v>
      </c>
      <c r="K29" s="16" t="n">
        <v>0.34</v>
      </c>
      <c r="L29" s="16" t="n">
        <v>4.7</v>
      </c>
      <c r="M29" s="16" t="n">
        <v>0</v>
      </c>
      <c r="N29" s="16" t="n">
        <v>2.8</v>
      </c>
      <c r="O29" s="16" t="n">
        <v>0.24</v>
      </c>
      <c r="P29" s="16" t="n">
        <v>0.006</v>
      </c>
      <c r="Q29" s="16" t="n">
        <v>2</v>
      </c>
      <c r="R29" s="26" t="n">
        <v>18</v>
      </c>
      <c r="S29" s="28" t="s">
        <v>180</v>
      </c>
      <c r="T29" s="77"/>
    </row>
    <row r="30" s="13" customFormat="true" ht="13.5" hidden="false" customHeight="false" outlineLevel="0" collapsed="false">
      <c r="B30" s="54" t="s">
        <v>49</v>
      </c>
      <c r="C30" s="55" t="n">
        <f aca="false">SUM(C25:C29)</f>
        <v>550</v>
      </c>
      <c r="D30" s="56" t="n">
        <f aca="false">SUM(D25:D29)</f>
        <v>19.3</v>
      </c>
      <c r="E30" s="56" t="n">
        <f aca="false">SUM(E25:E29)</f>
        <v>9.9</v>
      </c>
      <c r="F30" s="56" t="n">
        <f aca="false">SUM(F25:F29)</f>
        <v>78.22</v>
      </c>
      <c r="G30" s="56" t="n">
        <f aca="false">SUM(G25:G29)</f>
        <v>541.8</v>
      </c>
      <c r="H30" s="56" t="n">
        <f aca="false">SUM(H25:H29)</f>
        <v>0.372</v>
      </c>
      <c r="I30" s="56" t="n">
        <f aca="false">SUM(I25:I29)</f>
        <v>72.93</v>
      </c>
      <c r="J30" s="56" t="n">
        <f aca="false">SUM(J25:J29)</f>
        <v>58.7</v>
      </c>
      <c r="K30" s="56" t="n">
        <f aca="false">SUM(K25:K29)</f>
        <v>4.42</v>
      </c>
      <c r="L30" s="56" t="n">
        <f aca="false">SUM(L25:L29)</f>
        <v>122.93</v>
      </c>
      <c r="M30" s="56" t="n">
        <f aca="false">SUM(M25:M29)</f>
        <v>171.11</v>
      </c>
      <c r="N30" s="56" t="n">
        <f aca="false">SUM(N25:N29)</f>
        <v>68.71</v>
      </c>
      <c r="O30" s="56" t="n">
        <f aca="false">SUM(O25:O29)</f>
        <v>2.499</v>
      </c>
      <c r="P30" s="56" t="n">
        <f aca="false">SUM(P25:P29)</f>
        <v>1.0789</v>
      </c>
      <c r="Q30" s="56" t="n">
        <f aca="false">SUM(Q25:Q29)</f>
        <v>13.35</v>
      </c>
      <c r="R30" s="54"/>
      <c r="S30" s="119"/>
      <c r="T30" s="77"/>
    </row>
    <row r="31" s="13" customFormat="true" ht="14.25" hidden="false" customHeight="false" outlineLevel="0" collapsed="false">
      <c r="B31" s="59" t="s">
        <v>50</v>
      </c>
      <c r="C31" s="60"/>
      <c r="D31" s="104" t="n">
        <f aca="false">D15+D23</f>
        <v>46.79</v>
      </c>
      <c r="E31" s="104" t="n">
        <f aca="false">E15+E23</f>
        <v>50.5</v>
      </c>
      <c r="F31" s="104" t="n">
        <f aca="false">F15+F23</f>
        <v>169.11</v>
      </c>
      <c r="G31" s="104" t="n">
        <f aca="false">G15+G23</f>
        <v>1557.03</v>
      </c>
      <c r="H31" s="104" t="n">
        <f aca="false">H15+H23</f>
        <v>1.249</v>
      </c>
      <c r="I31" s="104" t="n">
        <f aca="false">I15+I23</f>
        <v>23.92</v>
      </c>
      <c r="J31" s="104" t="n">
        <f aca="false">J15+J23</f>
        <v>87.08</v>
      </c>
      <c r="K31" s="104" t="n">
        <f aca="false">K15+K23</f>
        <v>20.398</v>
      </c>
      <c r="L31" s="104" t="n">
        <f aca="false">L15+L23</f>
        <v>719.61</v>
      </c>
      <c r="M31" s="104" t="n">
        <f aca="false">M15+M23</f>
        <v>784.85</v>
      </c>
      <c r="N31" s="104" t="n">
        <f aca="false">N15+N23</f>
        <v>157.02</v>
      </c>
      <c r="O31" s="104" t="n">
        <f aca="false">O15+O23</f>
        <v>10.35</v>
      </c>
      <c r="P31" s="104" t="n">
        <f aca="false">P15+P23</f>
        <v>1.663</v>
      </c>
      <c r="Q31" s="104" t="n">
        <f aca="false">Q15+Q23</f>
        <v>9.6</v>
      </c>
      <c r="R31" s="59"/>
      <c r="S31" s="123"/>
      <c r="T31" s="77"/>
    </row>
    <row r="32" s="13" customFormat="true" ht="14.25" hidden="false" customHeight="false" outlineLevel="0" collapsed="false">
      <c r="B32" s="59" t="s">
        <v>51</v>
      </c>
      <c r="C32" s="60"/>
      <c r="D32" s="104" t="n">
        <f aca="false">D23+D30</f>
        <v>47.15</v>
      </c>
      <c r="E32" s="104" t="n">
        <f aca="false">E23+E30</f>
        <v>37.7</v>
      </c>
      <c r="F32" s="104" t="n">
        <f aca="false">F23+F30</f>
        <v>195.52</v>
      </c>
      <c r="G32" s="104" t="n">
        <f aca="false">G23+G30</f>
        <v>1404.34</v>
      </c>
      <c r="H32" s="104" t="n">
        <f aca="false">H23+H30</f>
        <v>0.847</v>
      </c>
      <c r="I32" s="104" t="n">
        <f aca="false">I23+I30</f>
        <v>90.14</v>
      </c>
      <c r="J32" s="104" t="n">
        <f aca="false">J23+J30</f>
        <v>63.59</v>
      </c>
      <c r="K32" s="104" t="n">
        <f aca="false">K23+K30</f>
        <v>11.258</v>
      </c>
      <c r="L32" s="104" t="n">
        <f aca="false">L23+L30</f>
        <v>358.43</v>
      </c>
      <c r="M32" s="104" t="n">
        <f aca="false">M23+M30</f>
        <v>707.41</v>
      </c>
      <c r="N32" s="104" t="n">
        <f aca="false">N23+N30</f>
        <v>182.03</v>
      </c>
      <c r="O32" s="104" t="n">
        <f aca="false">O23+O30</f>
        <v>6.889</v>
      </c>
      <c r="P32" s="104" t="n">
        <f aca="false">P23+P30</f>
        <v>1.8569</v>
      </c>
      <c r="Q32" s="104" t="n">
        <f aca="false">Q23+Q30</f>
        <v>21.7</v>
      </c>
      <c r="R32" s="59"/>
      <c r="S32" s="123"/>
      <c r="T32" s="77"/>
    </row>
    <row r="33" s="13" customFormat="true" ht="29.25" hidden="false" customHeight="true" outlineLevel="0" collapsed="false">
      <c r="B33" s="124"/>
      <c r="C33" s="124"/>
      <c r="D33" s="124"/>
      <c r="E33" s="124"/>
      <c r="F33" s="124"/>
      <c r="G33" s="124"/>
      <c r="H33" s="124"/>
      <c r="I33" s="124"/>
      <c r="J33" s="124"/>
      <c r="K33" s="124"/>
      <c r="L33" s="124"/>
      <c r="M33" s="124"/>
      <c r="N33" s="124"/>
      <c r="O33" s="124"/>
      <c r="P33" s="124"/>
      <c r="Q33" s="124"/>
      <c r="R33" s="124"/>
      <c r="S33" s="124"/>
      <c r="T33" s="124"/>
    </row>
  </sheetData>
  <mergeCells count="25">
    <mergeCell ref="B4:B6"/>
    <mergeCell ref="C4:C5"/>
    <mergeCell ref="D4:D5"/>
    <mergeCell ref="E4:E5"/>
    <mergeCell ref="F4:F5"/>
    <mergeCell ref="G4:G5"/>
    <mergeCell ref="H4:K4"/>
    <mergeCell ref="L4:O4"/>
    <mergeCell ref="P4:P6"/>
    <mergeCell ref="Q4:Q6"/>
    <mergeCell ref="R4:R6"/>
    <mergeCell ref="S4:S6"/>
    <mergeCell ref="H5:H6"/>
    <mergeCell ref="I5:I6"/>
    <mergeCell ref="J5:J6"/>
    <mergeCell ref="K5:K6"/>
    <mergeCell ref="L5:L6"/>
    <mergeCell ref="M5:M6"/>
    <mergeCell ref="N5:N6"/>
    <mergeCell ref="O5:O6"/>
    <mergeCell ref="B7:S7"/>
    <mergeCell ref="B8:S8"/>
    <mergeCell ref="B16:S16"/>
    <mergeCell ref="B24:S24"/>
    <mergeCell ref="B33:T33"/>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3:U32"/>
  <sheetViews>
    <sheetView showFormulas="false" showGridLines="false" showRowColHeaders="true" showZeros="true" rightToLeft="false" tabSelected="false" showOutlineSymbols="true" defaultGridColor="true" view="normal" topLeftCell="B1" colorId="64" zoomScale="100" zoomScaleNormal="100" zoomScalePageLayoutView="100" workbookViewId="0">
      <selection pane="topLeft" activeCell="B27" activeCellId="0" sqref="B27"/>
    </sheetView>
  </sheetViews>
  <sheetFormatPr defaultColWidth="8.78125" defaultRowHeight="12.75" zeroHeight="false" outlineLevelRow="0" outlineLevelCol="0"/>
  <cols>
    <col collapsed="false" customWidth="true" hidden="false" outlineLevel="0" max="1" min="1" style="1" width="3.44"/>
    <col collapsed="false" customWidth="true" hidden="false" outlineLevel="0" max="2" min="2" style="1" width="53"/>
    <col collapsed="false" customWidth="true" hidden="false" outlineLevel="0" max="5" min="3" style="1" width="9"/>
    <col collapsed="false" customWidth="true" hidden="false" outlineLevel="0" max="6" min="6" style="1" width="11.78"/>
    <col collapsed="false" customWidth="true" hidden="false" outlineLevel="0" max="7" min="7" style="1" width="17.11"/>
    <col collapsed="false" customWidth="true" hidden="false" outlineLevel="0" max="9" min="8" style="1" width="9"/>
    <col collapsed="false" customWidth="true" hidden="false" outlineLevel="0" max="10" min="10" style="1" width="11.44"/>
    <col collapsed="false" customWidth="true" hidden="false" outlineLevel="0" max="11" min="11" style="1" width="15.44"/>
    <col collapsed="false" customWidth="true" hidden="false" outlineLevel="0" max="14" min="12" style="1" width="9.78"/>
    <col collapsed="false" customWidth="true" hidden="false" outlineLevel="0" max="16" min="15" style="1" width="9"/>
    <col collapsed="false" customWidth="true" hidden="false" outlineLevel="0" max="17" min="17" style="1" width="9.78"/>
    <col collapsed="false" customWidth="true" hidden="false" outlineLevel="0" max="18" min="18" style="1" width="10.78"/>
    <col collapsed="false" customWidth="true" hidden="false" outlineLevel="0" max="19" min="19" style="1" width="60"/>
    <col collapsed="false" customWidth="true" hidden="false" outlineLevel="0" max="16384" min="16365" style="1" width="12.78"/>
  </cols>
  <sheetData>
    <row r="3" customFormat="false" ht="14.25" hidden="false" customHeight="false" outlineLevel="0" collapsed="false">
      <c r="B3" s="33" t="s">
        <v>52</v>
      </c>
      <c r="C3" s="6"/>
      <c r="D3" s="6"/>
      <c r="E3" s="6"/>
      <c r="F3" s="6"/>
      <c r="G3" s="6"/>
      <c r="H3" s="6"/>
      <c r="I3" s="6"/>
      <c r="J3" s="6"/>
      <c r="K3" s="6"/>
      <c r="L3" s="6"/>
      <c r="M3" s="6"/>
      <c r="N3" s="6"/>
      <c r="O3" s="6"/>
      <c r="P3" s="6"/>
      <c r="Q3" s="6"/>
      <c r="R3" s="6"/>
      <c r="S3" s="6"/>
      <c r="T3" s="6"/>
      <c r="U3" s="6"/>
    </row>
    <row r="4" customFormat="false" ht="12.75" hidden="false" customHeight="true" outlineLevel="0" collapsed="false">
      <c r="B4" s="34" t="s">
        <v>3</v>
      </c>
      <c r="C4" s="34" t="s">
        <v>4</v>
      </c>
      <c r="D4" s="34" t="s">
        <v>5</v>
      </c>
      <c r="E4" s="34" t="s">
        <v>6</v>
      </c>
      <c r="F4" s="34" t="s">
        <v>7</v>
      </c>
      <c r="G4" s="34" t="s">
        <v>8</v>
      </c>
      <c r="H4" s="9" t="s">
        <v>9</v>
      </c>
      <c r="I4" s="9"/>
      <c r="J4" s="9"/>
      <c r="K4" s="9"/>
      <c r="L4" s="9" t="s">
        <v>10</v>
      </c>
      <c r="M4" s="9"/>
      <c r="N4" s="9"/>
      <c r="O4" s="9"/>
      <c r="P4" s="9" t="s">
        <v>11</v>
      </c>
      <c r="Q4" s="9" t="s">
        <v>12</v>
      </c>
      <c r="R4" s="9" t="s">
        <v>13</v>
      </c>
      <c r="S4" s="34" t="s">
        <v>14</v>
      </c>
    </row>
    <row r="5" customFormat="false" ht="12.75" hidden="false" customHeight="true" outlineLevel="0" collapsed="false">
      <c r="B5" s="34"/>
      <c r="C5" s="34"/>
      <c r="D5" s="34"/>
      <c r="E5" s="34"/>
      <c r="F5" s="34"/>
      <c r="G5" s="34"/>
      <c r="H5" s="34" t="s">
        <v>15</v>
      </c>
      <c r="I5" s="34" t="s">
        <v>16</v>
      </c>
      <c r="J5" s="34" t="s">
        <v>17</v>
      </c>
      <c r="K5" s="34" t="s">
        <v>18</v>
      </c>
      <c r="L5" s="34" t="s">
        <v>19</v>
      </c>
      <c r="M5" s="34" t="s">
        <v>20</v>
      </c>
      <c r="N5" s="34" t="s">
        <v>21</v>
      </c>
      <c r="O5" s="9" t="s">
        <v>22</v>
      </c>
      <c r="P5" s="9"/>
      <c r="Q5" s="9"/>
      <c r="R5" s="9"/>
      <c r="S5" s="34"/>
    </row>
    <row r="6" customFormat="false" ht="12.75" hidden="false" customHeight="false" outlineLevel="0" collapsed="false">
      <c r="B6" s="34"/>
      <c r="C6" s="8" t="s">
        <v>23</v>
      </c>
      <c r="D6" s="10" t="s">
        <v>23</v>
      </c>
      <c r="E6" s="10" t="s">
        <v>23</v>
      </c>
      <c r="F6" s="10" t="s">
        <v>23</v>
      </c>
      <c r="G6" s="10" t="s">
        <v>24</v>
      </c>
      <c r="H6" s="34"/>
      <c r="I6" s="34"/>
      <c r="J6" s="34"/>
      <c r="K6" s="34"/>
      <c r="L6" s="34"/>
      <c r="M6" s="34"/>
      <c r="N6" s="34"/>
      <c r="O6" s="9"/>
      <c r="P6" s="9"/>
      <c r="Q6" s="9"/>
      <c r="R6" s="9"/>
      <c r="S6" s="34"/>
    </row>
    <row r="7" customFormat="false" ht="12.75" hidden="false" customHeight="true" outlineLevel="0" collapsed="false">
      <c r="B7" s="11" t="s">
        <v>53</v>
      </c>
      <c r="C7" s="11"/>
      <c r="D7" s="11"/>
      <c r="E7" s="11"/>
      <c r="F7" s="11"/>
      <c r="G7" s="11"/>
      <c r="H7" s="11"/>
      <c r="I7" s="11"/>
      <c r="J7" s="11"/>
      <c r="K7" s="11"/>
      <c r="L7" s="11"/>
      <c r="M7" s="11"/>
      <c r="N7" s="11"/>
      <c r="O7" s="11"/>
      <c r="P7" s="11"/>
      <c r="Q7" s="11"/>
      <c r="R7" s="11"/>
      <c r="S7" s="11"/>
    </row>
    <row r="8" customFormat="false" ht="13.5" hidden="false" customHeight="false" outlineLevel="0" collapsed="false">
      <c r="B8" s="35" t="s">
        <v>26</v>
      </c>
      <c r="C8" s="35"/>
      <c r="D8" s="35"/>
      <c r="E8" s="35"/>
      <c r="F8" s="35"/>
      <c r="G8" s="35"/>
      <c r="H8" s="35"/>
      <c r="I8" s="35"/>
      <c r="J8" s="35"/>
      <c r="K8" s="35"/>
      <c r="L8" s="35"/>
      <c r="M8" s="35"/>
      <c r="N8" s="35"/>
      <c r="O8" s="35"/>
      <c r="P8" s="35"/>
      <c r="Q8" s="35"/>
      <c r="R8" s="35"/>
      <c r="S8" s="35"/>
    </row>
    <row r="9" s="13" customFormat="true" ht="13.5" hidden="false" customHeight="false" outlineLevel="0" collapsed="false">
      <c r="B9" s="14" t="s">
        <v>54</v>
      </c>
      <c r="C9" s="15" t="n">
        <v>180</v>
      </c>
      <c r="D9" s="16" t="n">
        <v>7.34</v>
      </c>
      <c r="E9" s="16" t="n">
        <v>5.08</v>
      </c>
      <c r="F9" s="16" t="n">
        <v>26.35</v>
      </c>
      <c r="G9" s="16" t="n">
        <v>178.9</v>
      </c>
      <c r="H9" s="16" t="n">
        <v>0.094</v>
      </c>
      <c r="I9" s="16" t="n">
        <v>1.754</v>
      </c>
      <c r="J9" s="16" t="n">
        <v>154.3</v>
      </c>
      <c r="K9" s="16" t="n">
        <v>1.43</v>
      </c>
      <c r="L9" s="16" t="n">
        <v>165.98</v>
      </c>
      <c r="M9" s="16" t="n">
        <v>217.53</v>
      </c>
      <c r="N9" s="16" t="n">
        <v>38.105</v>
      </c>
      <c r="O9" s="16" t="n">
        <v>1.103</v>
      </c>
      <c r="P9" s="16" t="n">
        <v>0.179</v>
      </c>
      <c r="Q9" s="16" t="n">
        <v>8.37</v>
      </c>
      <c r="R9" s="14" t="n">
        <v>198</v>
      </c>
      <c r="S9" s="14" t="s">
        <v>28</v>
      </c>
    </row>
    <row r="10" s="13" customFormat="true" ht="13.5" hidden="false" customHeight="false" outlineLevel="0" collapsed="false">
      <c r="B10" s="14" t="s">
        <v>32</v>
      </c>
      <c r="C10" s="15" t="n">
        <v>10</v>
      </c>
      <c r="D10" s="16" t="n">
        <v>0.08</v>
      </c>
      <c r="E10" s="16" t="n">
        <v>7.2</v>
      </c>
      <c r="F10" s="16" t="n">
        <v>0.08</v>
      </c>
      <c r="G10" s="16" t="n">
        <v>74.89</v>
      </c>
      <c r="H10" s="16" t="n">
        <v>0</v>
      </c>
      <c r="I10" s="16" t="n">
        <v>0</v>
      </c>
      <c r="J10" s="16" t="n">
        <v>30</v>
      </c>
      <c r="K10" s="16" t="n">
        <v>0.1</v>
      </c>
      <c r="L10" s="16" t="n">
        <v>1.2</v>
      </c>
      <c r="M10" s="16" t="n">
        <v>0.05</v>
      </c>
      <c r="N10" s="16" t="n">
        <v>0</v>
      </c>
      <c r="O10" s="16" t="n">
        <v>0.02</v>
      </c>
      <c r="P10" s="16" t="n">
        <v>0.01</v>
      </c>
      <c r="Q10" s="16" t="n">
        <v>0.9</v>
      </c>
      <c r="R10" s="14" t="n">
        <v>13</v>
      </c>
      <c r="S10" s="14" t="s">
        <v>28</v>
      </c>
    </row>
    <row r="11" s="13" customFormat="true" ht="13.5" hidden="false" customHeight="false" outlineLevel="0" collapsed="false">
      <c r="B11" s="19" t="s">
        <v>31</v>
      </c>
      <c r="C11" s="15" t="n">
        <v>100</v>
      </c>
      <c r="D11" s="16" t="n">
        <v>0.8</v>
      </c>
      <c r="E11" s="16" t="n">
        <v>0.2</v>
      </c>
      <c r="F11" s="16" t="n">
        <v>7.5</v>
      </c>
      <c r="G11" s="16" t="n">
        <v>47</v>
      </c>
      <c r="H11" s="16" t="n">
        <v>0</v>
      </c>
      <c r="I11" s="16" t="n">
        <v>0.14</v>
      </c>
      <c r="J11" s="16" t="n">
        <v>52</v>
      </c>
      <c r="K11" s="16" t="n">
        <v>0.1</v>
      </c>
      <c r="L11" s="16" t="n">
        <v>44</v>
      </c>
      <c r="M11" s="16" t="n">
        <v>100</v>
      </c>
      <c r="N11" s="16" t="n">
        <v>7</v>
      </c>
      <c r="O11" s="16" t="n">
        <v>0.2</v>
      </c>
      <c r="P11" s="16" t="n">
        <v>0.06</v>
      </c>
      <c r="Q11" s="16" t="n">
        <v>0</v>
      </c>
      <c r="R11" s="14" t="n">
        <v>399</v>
      </c>
      <c r="S11" s="14" t="s">
        <v>28</v>
      </c>
    </row>
    <row r="12" s="13" customFormat="true" ht="13.5" hidden="false" customHeight="false" outlineLevel="0" collapsed="false">
      <c r="B12" s="14" t="s">
        <v>55</v>
      </c>
      <c r="C12" s="15" t="n">
        <v>180</v>
      </c>
      <c r="D12" s="16" t="n">
        <v>5.7</v>
      </c>
      <c r="E12" s="16" t="n">
        <v>5.47</v>
      </c>
      <c r="F12" s="16" t="n">
        <v>18</v>
      </c>
      <c r="G12" s="16" t="n">
        <v>42</v>
      </c>
      <c r="H12" s="16" t="n">
        <v>0.016</v>
      </c>
      <c r="I12" s="16" t="n">
        <v>20.07</v>
      </c>
      <c r="J12" s="16" t="n">
        <v>0.35</v>
      </c>
      <c r="K12" s="16" t="n">
        <v>0</v>
      </c>
      <c r="L12" s="16" t="n">
        <v>7.25</v>
      </c>
      <c r="M12" s="16" t="n">
        <v>9.07</v>
      </c>
      <c r="N12" s="16" t="n">
        <v>6.18</v>
      </c>
      <c r="O12" s="16" t="n">
        <v>0.72</v>
      </c>
      <c r="P12" s="16" t="n">
        <v>0.01</v>
      </c>
      <c r="Q12" s="16" t="n">
        <v>7.2</v>
      </c>
      <c r="R12" s="14" t="n">
        <v>424</v>
      </c>
      <c r="S12" s="14" t="s">
        <v>28</v>
      </c>
    </row>
    <row r="13" s="13" customFormat="true" ht="13.5" hidden="false" customHeight="false" outlineLevel="0" collapsed="false">
      <c r="B13" s="14" t="s">
        <v>33</v>
      </c>
      <c r="C13" s="15" t="n">
        <v>40</v>
      </c>
      <c r="D13" s="16" t="n">
        <v>4</v>
      </c>
      <c r="E13" s="16" t="n">
        <v>1.8</v>
      </c>
      <c r="F13" s="16" t="n">
        <v>20.4</v>
      </c>
      <c r="G13" s="16" t="n">
        <v>109.6</v>
      </c>
      <c r="H13" s="16" t="n">
        <v>0.06</v>
      </c>
      <c r="I13" s="16" t="n">
        <v>0</v>
      </c>
      <c r="J13" s="16" t="n">
        <v>0</v>
      </c>
      <c r="K13" s="16" t="n">
        <v>0.96</v>
      </c>
      <c r="L13" s="16" t="n">
        <v>14.55</v>
      </c>
      <c r="M13" s="16" t="n">
        <v>0</v>
      </c>
      <c r="N13" s="16" t="n">
        <v>8.4</v>
      </c>
      <c r="O13" s="16" t="n">
        <v>2.22</v>
      </c>
      <c r="P13" s="16" t="n">
        <v>0.015</v>
      </c>
      <c r="Q13" s="16" t="n">
        <v>0</v>
      </c>
      <c r="R13" s="14" t="n">
        <v>18</v>
      </c>
      <c r="S13" s="14" t="s">
        <v>28</v>
      </c>
    </row>
    <row r="14" s="13" customFormat="true" ht="13.5" hidden="false" customHeight="false" outlineLevel="0" collapsed="false">
      <c r="B14" s="20" t="s">
        <v>34</v>
      </c>
      <c r="C14" s="27" t="n">
        <f aca="false">SUM(C9:C13)</f>
        <v>510</v>
      </c>
      <c r="D14" s="27" t="n">
        <f aca="false">SUM(D9:D13)</f>
        <v>17.92</v>
      </c>
      <c r="E14" s="27" t="n">
        <f aca="false">SUM(E9:E13)</f>
        <v>19.75</v>
      </c>
      <c r="F14" s="27" t="n">
        <f aca="false">SUM(F9:F13)</f>
        <v>72.33</v>
      </c>
      <c r="G14" s="27" t="n">
        <f aca="false">SUM(G9:G13)</f>
        <v>452.39</v>
      </c>
      <c r="H14" s="22" t="n">
        <f aca="false">SUM(H9:H13)</f>
        <v>0.17</v>
      </c>
      <c r="I14" s="22" t="n">
        <f aca="false">SUM(I9:I13)</f>
        <v>21.964</v>
      </c>
      <c r="J14" s="27" t="n">
        <f aca="false">SUM(J9:J13)</f>
        <v>236.65</v>
      </c>
      <c r="K14" s="27" t="n">
        <f aca="false">SUM(K9:K13)</f>
        <v>2.59</v>
      </c>
      <c r="L14" s="27" t="n">
        <f aca="false">SUM(L9:L13)</f>
        <v>232.98</v>
      </c>
      <c r="M14" s="27" t="n">
        <f aca="false">SUM(M9:M13)</f>
        <v>326.65</v>
      </c>
      <c r="N14" s="22" t="n">
        <f aca="false">SUM(N9:N13)</f>
        <v>59.685</v>
      </c>
      <c r="O14" s="22" t="n">
        <f aca="false">SUM(O9:O13)</f>
        <v>4.263</v>
      </c>
      <c r="P14" s="22" t="n">
        <f aca="false">SUM(P9:P13)</f>
        <v>0.274</v>
      </c>
      <c r="Q14" s="27" t="n">
        <f aca="false">SUM(Q9:Q13)</f>
        <v>16.47</v>
      </c>
      <c r="R14" s="20"/>
      <c r="S14" s="20"/>
    </row>
    <row r="15" s="13" customFormat="true" ht="13.5" hidden="false" customHeight="false" outlineLevel="0" collapsed="false">
      <c r="B15" s="36" t="s">
        <v>35</v>
      </c>
      <c r="C15" s="36"/>
      <c r="D15" s="36"/>
      <c r="E15" s="36"/>
      <c r="F15" s="36"/>
      <c r="G15" s="36"/>
      <c r="H15" s="36"/>
      <c r="I15" s="36"/>
      <c r="J15" s="36"/>
      <c r="K15" s="36"/>
      <c r="L15" s="36"/>
      <c r="M15" s="36"/>
      <c r="N15" s="36"/>
      <c r="O15" s="36"/>
      <c r="P15" s="36"/>
      <c r="Q15" s="36"/>
      <c r="R15" s="36"/>
      <c r="S15" s="36"/>
    </row>
    <row r="16" s="13" customFormat="true" ht="24.6" hidden="false" customHeight="true" outlineLevel="0" collapsed="false">
      <c r="B16" s="28" t="s">
        <v>56</v>
      </c>
      <c r="C16" s="15" t="n">
        <v>60</v>
      </c>
      <c r="D16" s="16" t="n">
        <v>0.72</v>
      </c>
      <c r="E16" s="16" t="n">
        <v>4.25</v>
      </c>
      <c r="F16" s="16" t="n">
        <v>5.79</v>
      </c>
      <c r="G16" s="16" t="n">
        <v>62.68</v>
      </c>
      <c r="H16" s="16" t="n">
        <v>0.03</v>
      </c>
      <c r="I16" s="16" t="n">
        <v>20.52</v>
      </c>
      <c r="J16" s="16" t="n">
        <v>922.8</v>
      </c>
      <c r="K16" s="16" t="n">
        <v>2.1</v>
      </c>
      <c r="L16" s="16" t="n">
        <v>12.88</v>
      </c>
      <c r="M16" s="16" t="n">
        <v>25.38</v>
      </c>
      <c r="N16" s="16" t="n">
        <v>17.54</v>
      </c>
      <c r="O16" s="16" t="n">
        <v>0.48</v>
      </c>
      <c r="P16" s="16" t="n">
        <v>0.0082656</v>
      </c>
      <c r="Q16" s="16" t="n">
        <v>0</v>
      </c>
      <c r="R16" s="14" t="n">
        <v>106</v>
      </c>
      <c r="S16" s="14" t="s">
        <v>28</v>
      </c>
    </row>
    <row r="17" s="13" customFormat="true" ht="13.5" hidden="false" customHeight="false" outlineLevel="0" collapsed="false">
      <c r="B17" s="14" t="s">
        <v>57</v>
      </c>
      <c r="C17" s="15" t="n">
        <v>200</v>
      </c>
      <c r="D17" s="16" t="n">
        <v>2.5</v>
      </c>
      <c r="E17" s="16" t="n">
        <v>3.72</v>
      </c>
      <c r="F17" s="16" t="n">
        <v>6</v>
      </c>
      <c r="G17" s="16" t="n">
        <v>87</v>
      </c>
      <c r="H17" s="16" t="n">
        <v>0.04</v>
      </c>
      <c r="I17" s="16" t="n">
        <v>14.2</v>
      </c>
      <c r="J17" s="16" t="n">
        <v>0.01</v>
      </c>
      <c r="K17" s="16" t="n">
        <v>1.35</v>
      </c>
      <c r="L17" s="16" t="n">
        <v>39</v>
      </c>
      <c r="M17" s="16" t="n">
        <v>35</v>
      </c>
      <c r="N17" s="16" t="n">
        <v>10</v>
      </c>
      <c r="O17" s="16" t="n">
        <v>4</v>
      </c>
      <c r="P17" s="16" t="n">
        <v>0.1</v>
      </c>
      <c r="Q17" s="16" t="n">
        <v>0</v>
      </c>
      <c r="R17" s="14" t="n">
        <v>119</v>
      </c>
      <c r="S17" s="14" t="s">
        <v>28</v>
      </c>
    </row>
    <row r="18" s="13" customFormat="true" ht="13.5" hidden="false" customHeight="false" outlineLevel="0" collapsed="false">
      <c r="B18" s="14" t="s">
        <v>58</v>
      </c>
      <c r="C18" s="15" t="n">
        <v>90</v>
      </c>
      <c r="D18" s="16" t="n">
        <v>12.6</v>
      </c>
      <c r="E18" s="16" t="n">
        <v>11.59</v>
      </c>
      <c r="F18" s="16" t="n">
        <v>7.55</v>
      </c>
      <c r="G18" s="16" t="n">
        <v>216.89</v>
      </c>
      <c r="H18" s="16" t="n">
        <v>0.06975</v>
      </c>
      <c r="I18" s="16" t="n">
        <v>0.9</v>
      </c>
      <c r="J18" s="16" t="n">
        <v>5.4</v>
      </c>
      <c r="K18" s="16" t="n">
        <v>2.6415</v>
      </c>
      <c r="L18" s="16" t="n">
        <v>21.97</v>
      </c>
      <c r="M18" s="16" t="n">
        <v>171.02</v>
      </c>
      <c r="N18" s="16" t="n">
        <v>24.72</v>
      </c>
      <c r="O18" s="16" t="n">
        <v>0.01</v>
      </c>
      <c r="P18" s="16" t="n">
        <v>0.1053</v>
      </c>
      <c r="Q18" s="16" t="n">
        <v>0.1</v>
      </c>
      <c r="R18" s="26" t="s">
        <v>59</v>
      </c>
      <c r="S18" s="14" t="s">
        <v>60</v>
      </c>
    </row>
    <row r="19" s="13" customFormat="true" ht="13.5" hidden="false" customHeight="false" outlineLevel="0" collapsed="false">
      <c r="B19" s="14" t="s">
        <v>61</v>
      </c>
      <c r="C19" s="15" t="n">
        <v>150</v>
      </c>
      <c r="D19" s="16" t="n">
        <v>3.43</v>
      </c>
      <c r="E19" s="16" t="n">
        <v>5.51</v>
      </c>
      <c r="F19" s="16" t="n">
        <v>40.94</v>
      </c>
      <c r="G19" s="16" t="n">
        <v>192</v>
      </c>
      <c r="H19" s="16" t="n">
        <v>0.04755</v>
      </c>
      <c r="I19" s="16" t="n">
        <v>1.5</v>
      </c>
      <c r="J19" s="16" t="n">
        <v>0.05</v>
      </c>
      <c r="K19" s="16" t="n">
        <v>0.19</v>
      </c>
      <c r="L19" s="16" t="n">
        <v>5.18</v>
      </c>
      <c r="M19" s="16" t="n">
        <v>79.8</v>
      </c>
      <c r="N19" s="16" t="n">
        <v>28.84</v>
      </c>
      <c r="O19" s="16" t="n">
        <v>0.6177</v>
      </c>
      <c r="P19" s="16" t="n">
        <v>0.0339</v>
      </c>
      <c r="Q19" s="16" t="n">
        <v>1.989</v>
      </c>
      <c r="R19" s="14" t="n">
        <v>360</v>
      </c>
      <c r="S19" s="14" t="s">
        <v>28</v>
      </c>
    </row>
    <row r="20" s="13" customFormat="true" ht="13.5" hidden="false" customHeight="false" outlineLevel="0" collapsed="false">
      <c r="B20" s="14" t="s">
        <v>62</v>
      </c>
      <c r="C20" s="15" t="n">
        <v>180</v>
      </c>
      <c r="D20" s="16" t="n">
        <v>0.1</v>
      </c>
      <c r="E20" s="16" t="n">
        <v>0</v>
      </c>
      <c r="F20" s="16" t="n">
        <v>20.16</v>
      </c>
      <c r="G20" s="16" t="n">
        <v>81.12</v>
      </c>
      <c r="H20" s="16" t="n">
        <v>0.009</v>
      </c>
      <c r="I20" s="16" t="n">
        <v>5.3</v>
      </c>
      <c r="J20" s="16" t="n">
        <v>0.01</v>
      </c>
      <c r="K20" s="16" t="n">
        <v>0.06</v>
      </c>
      <c r="L20" s="16" t="n">
        <v>0.59</v>
      </c>
      <c r="M20" s="16" t="n">
        <v>0</v>
      </c>
      <c r="N20" s="16" t="n">
        <v>0</v>
      </c>
      <c r="O20" s="16" t="n">
        <v>0.04</v>
      </c>
      <c r="P20" s="16" t="n">
        <v>0.28</v>
      </c>
      <c r="Q20" s="16" t="n">
        <v>0</v>
      </c>
      <c r="R20" s="14" t="n">
        <v>817</v>
      </c>
      <c r="S20" s="14" t="s">
        <v>30</v>
      </c>
    </row>
    <row r="21" customFormat="false" ht="13.5" hidden="false" customHeight="false" outlineLevel="0" collapsed="false">
      <c r="A21" s="13"/>
      <c r="B21" s="14" t="s">
        <v>33</v>
      </c>
      <c r="C21" s="15" t="n">
        <v>20</v>
      </c>
      <c r="D21" s="16" t="n">
        <v>2</v>
      </c>
      <c r="E21" s="16" t="n">
        <v>0.9</v>
      </c>
      <c r="F21" s="16" t="n">
        <v>10.2</v>
      </c>
      <c r="G21" s="16" t="n">
        <v>54.8</v>
      </c>
      <c r="H21" s="16" t="n">
        <v>0.022</v>
      </c>
      <c r="I21" s="16" t="n">
        <v>0</v>
      </c>
      <c r="J21" s="16" t="n">
        <v>0</v>
      </c>
      <c r="K21" s="16" t="n">
        <v>0.34</v>
      </c>
      <c r="L21" s="16" t="n">
        <v>4.7</v>
      </c>
      <c r="M21" s="16" t="n">
        <v>0</v>
      </c>
      <c r="N21" s="16" t="n">
        <v>2.6</v>
      </c>
      <c r="O21" s="16" t="n">
        <v>0.24</v>
      </c>
      <c r="P21" s="16" t="n">
        <v>0.006</v>
      </c>
      <c r="Q21" s="16" t="n">
        <v>0</v>
      </c>
      <c r="R21" s="26" t="n">
        <v>18</v>
      </c>
      <c r="S21" s="14" t="s">
        <v>28</v>
      </c>
      <c r="T21" s="13"/>
    </row>
    <row r="22" customFormat="false" ht="13.5" hidden="false" customHeight="false" outlineLevel="0" collapsed="false">
      <c r="A22" s="13"/>
      <c r="B22" s="25" t="s">
        <v>41</v>
      </c>
      <c r="C22" s="15" t="n">
        <v>40</v>
      </c>
      <c r="D22" s="16" t="n">
        <v>3</v>
      </c>
      <c r="E22" s="16" t="n">
        <v>1</v>
      </c>
      <c r="F22" s="16" t="n">
        <v>17</v>
      </c>
      <c r="G22" s="16" t="n">
        <v>103.6</v>
      </c>
      <c r="H22" s="16" t="n">
        <v>0.044</v>
      </c>
      <c r="I22" s="16" t="n">
        <v>0</v>
      </c>
      <c r="J22" s="16" t="n">
        <v>0</v>
      </c>
      <c r="K22" s="16" t="n">
        <v>0.638</v>
      </c>
      <c r="L22" s="16" t="n">
        <v>11.6</v>
      </c>
      <c r="M22" s="16" t="n">
        <v>0</v>
      </c>
      <c r="N22" s="16" t="n">
        <v>5.6</v>
      </c>
      <c r="O22" s="16" t="n">
        <v>1.48</v>
      </c>
      <c r="P22" s="16" t="n">
        <v>0.012</v>
      </c>
      <c r="Q22" s="16" t="n">
        <v>4</v>
      </c>
      <c r="R22" s="26" t="n">
        <v>19</v>
      </c>
      <c r="S22" s="14" t="s">
        <v>28</v>
      </c>
      <c r="T22" s="13"/>
    </row>
    <row r="23" s="13" customFormat="true" ht="13.5" hidden="false" customHeight="false" outlineLevel="0" collapsed="false">
      <c r="B23" s="20" t="s">
        <v>42</v>
      </c>
      <c r="C23" s="27" t="n">
        <f aca="false">SUM(C16:C22)</f>
        <v>740</v>
      </c>
      <c r="D23" s="27" t="n">
        <f aca="false">SUM(D16:D22)</f>
        <v>24.35</v>
      </c>
      <c r="E23" s="27" t="n">
        <f aca="false">SUM(E16:E22)</f>
        <v>26.97</v>
      </c>
      <c r="F23" s="27" t="n">
        <f aca="false">SUM(F16:F22)</f>
        <v>107.64</v>
      </c>
      <c r="G23" s="27" t="n">
        <f aca="false">SUM(G16:G22)</f>
        <v>798.09</v>
      </c>
      <c r="H23" s="22" t="n">
        <f aca="false">SUM(H16:H22)</f>
        <v>0.2623</v>
      </c>
      <c r="I23" s="27" t="n">
        <f aca="false">SUM(I16:I22)</f>
        <v>42.42</v>
      </c>
      <c r="J23" s="27" t="n">
        <f aca="false">SUM(J16:J22)</f>
        <v>928.27</v>
      </c>
      <c r="K23" s="27" t="n">
        <f aca="false">SUM(K16:K22)</f>
        <v>7.3195</v>
      </c>
      <c r="L23" s="27" t="n">
        <f aca="false">SUM(L16:L22)</f>
        <v>95.92</v>
      </c>
      <c r="M23" s="27" t="n">
        <f aca="false">SUM(M16:M22)</f>
        <v>311.2</v>
      </c>
      <c r="N23" s="27" t="n">
        <f aca="false">SUM(N16:N22)</f>
        <v>89.3</v>
      </c>
      <c r="O23" s="22" t="n">
        <f aca="false">SUM(O16:O22)</f>
        <v>6.8677</v>
      </c>
      <c r="P23" s="22" t="n">
        <f aca="false">SUM(P16:P22)</f>
        <v>0.5454656</v>
      </c>
      <c r="Q23" s="22" t="n">
        <f aca="false">SUM(Q16:Q22)</f>
        <v>6.089</v>
      </c>
      <c r="R23" s="20"/>
      <c r="S23" s="20"/>
    </row>
    <row r="24" s="13" customFormat="true" ht="13.5" hidden="false" customHeight="false" outlineLevel="0" collapsed="false">
      <c r="B24" s="36" t="s">
        <v>43</v>
      </c>
      <c r="C24" s="36"/>
      <c r="D24" s="36"/>
      <c r="E24" s="36"/>
      <c r="F24" s="36"/>
      <c r="G24" s="36"/>
      <c r="H24" s="36"/>
      <c r="I24" s="36"/>
      <c r="J24" s="36"/>
      <c r="K24" s="36"/>
      <c r="L24" s="36"/>
      <c r="M24" s="36"/>
      <c r="N24" s="36"/>
      <c r="O24" s="36"/>
      <c r="P24" s="36"/>
      <c r="Q24" s="36"/>
      <c r="R24" s="36"/>
      <c r="S24" s="36"/>
    </row>
    <row r="25" s="13" customFormat="true" ht="13.5" hidden="false" customHeight="false" outlineLevel="0" collapsed="false">
      <c r="B25" s="28" t="s">
        <v>63</v>
      </c>
      <c r="C25" s="15" t="n">
        <v>90</v>
      </c>
      <c r="D25" s="16" t="n">
        <v>12</v>
      </c>
      <c r="E25" s="16" t="n">
        <v>4</v>
      </c>
      <c r="F25" s="16" t="n">
        <v>5.09</v>
      </c>
      <c r="G25" s="16" t="n">
        <v>107.65</v>
      </c>
      <c r="H25" s="16" t="n">
        <v>0.02</v>
      </c>
      <c r="I25" s="16" t="n">
        <v>8.64</v>
      </c>
      <c r="J25" s="16" t="n">
        <v>1.71</v>
      </c>
      <c r="K25" s="16" t="n">
        <v>0.11</v>
      </c>
      <c r="L25" s="16" t="n">
        <v>130.68</v>
      </c>
      <c r="M25" s="16" t="n">
        <v>258.75</v>
      </c>
      <c r="N25" s="16" t="n">
        <v>37.35</v>
      </c>
      <c r="O25" s="16" t="n">
        <v>1.08</v>
      </c>
      <c r="P25" s="16" t="n">
        <v>0.2</v>
      </c>
      <c r="Q25" s="16" t="n">
        <v>41.04</v>
      </c>
      <c r="R25" s="26" t="s">
        <v>64</v>
      </c>
      <c r="S25" s="14" t="s">
        <v>60</v>
      </c>
    </row>
    <row r="26" s="13" customFormat="true" ht="13.5" hidden="false" customHeight="false" outlineLevel="0" collapsed="false">
      <c r="B26" s="14" t="s">
        <v>65</v>
      </c>
      <c r="C26" s="15" t="n">
        <v>150</v>
      </c>
      <c r="D26" s="16" t="n">
        <v>4</v>
      </c>
      <c r="E26" s="16" t="n">
        <v>4</v>
      </c>
      <c r="F26" s="16" t="n">
        <v>36.24</v>
      </c>
      <c r="G26" s="16" t="n">
        <v>205</v>
      </c>
      <c r="H26" s="16" t="n">
        <v>0.26</v>
      </c>
      <c r="I26" s="16" t="n">
        <v>0</v>
      </c>
      <c r="J26" s="16" t="n">
        <v>0</v>
      </c>
      <c r="K26" s="16" t="n">
        <v>0</v>
      </c>
      <c r="L26" s="16" t="n">
        <v>1.66</v>
      </c>
      <c r="M26" s="16" t="n">
        <v>0</v>
      </c>
      <c r="N26" s="16" t="n">
        <v>0.1</v>
      </c>
      <c r="O26" s="16" t="n">
        <v>1.96</v>
      </c>
      <c r="P26" s="16" t="n">
        <v>0.15</v>
      </c>
      <c r="Q26" s="16" t="n">
        <v>0</v>
      </c>
      <c r="R26" s="14" t="n">
        <v>344</v>
      </c>
      <c r="S26" s="14" t="s">
        <v>28</v>
      </c>
    </row>
    <row r="27" s="13" customFormat="true" ht="13.5" hidden="false" customHeight="false" outlineLevel="0" collapsed="false">
      <c r="B27" s="19" t="s">
        <v>66</v>
      </c>
      <c r="C27" s="15" t="n">
        <v>40</v>
      </c>
      <c r="D27" s="16" t="n">
        <v>1</v>
      </c>
      <c r="E27" s="16" t="n">
        <v>0</v>
      </c>
      <c r="F27" s="16" t="n">
        <v>0.12</v>
      </c>
      <c r="G27" s="16" t="n">
        <v>5.6</v>
      </c>
      <c r="H27" s="16" t="n">
        <v>0.008</v>
      </c>
      <c r="I27" s="16" t="n">
        <v>2</v>
      </c>
      <c r="J27" s="16" t="n">
        <v>0</v>
      </c>
      <c r="K27" s="16" t="n">
        <v>0.04</v>
      </c>
      <c r="L27" s="16" t="n">
        <v>9.2</v>
      </c>
      <c r="M27" s="16" t="n">
        <v>0</v>
      </c>
      <c r="N27" s="16" t="n">
        <v>5.6</v>
      </c>
      <c r="O27" s="16" t="n">
        <v>0.24</v>
      </c>
      <c r="P27" s="16" t="n">
        <v>0.008</v>
      </c>
      <c r="Q27" s="16" t="n">
        <v>0</v>
      </c>
      <c r="R27" s="26" t="s">
        <v>67</v>
      </c>
      <c r="S27" s="14" t="s">
        <v>28</v>
      </c>
    </row>
    <row r="28" s="13" customFormat="true" ht="13.5" hidden="false" customHeight="false" outlineLevel="0" collapsed="false">
      <c r="B28" s="14" t="s">
        <v>68</v>
      </c>
      <c r="C28" s="15" t="n">
        <v>180</v>
      </c>
      <c r="D28" s="16" t="n">
        <v>0.01</v>
      </c>
      <c r="E28" s="16" t="n">
        <v>0.04</v>
      </c>
      <c r="F28" s="16" t="n">
        <v>15.178</v>
      </c>
      <c r="G28" s="16" t="n">
        <v>60.92</v>
      </c>
      <c r="H28" s="16" t="n">
        <v>0.01</v>
      </c>
      <c r="I28" s="16" t="n">
        <v>1.65</v>
      </c>
      <c r="J28" s="16" t="n">
        <v>0</v>
      </c>
      <c r="K28" s="16" t="n">
        <v>0.112</v>
      </c>
      <c r="L28" s="16" t="n">
        <v>4.49</v>
      </c>
      <c r="M28" s="16" t="n">
        <v>3.3</v>
      </c>
      <c r="N28" s="16" t="n">
        <v>2.86</v>
      </c>
      <c r="O28" s="16" t="n">
        <v>0.1</v>
      </c>
      <c r="P28" s="16" t="n">
        <v>0.0064</v>
      </c>
      <c r="Q28" s="16" t="n">
        <v>0.16</v>
      </c>
      <c r="R28" s="14" t="n">
        <v>474</v>
      </c>
      <c r="S28" s="14" t="s">
        <v>28</v>
      </c>
    </row>
    <row r="29" s="13" customFormat="true" ht="13.5" hidden="false" customHeight="false" outlineLevel="0" collapsed="false">
      <c r="B29" s="14" t="s">
        <v>33</v>
      </c>
      <c r="C29" s="15" t="n">
        <v>40</v>
      </c>
      <c r="D29" s="16" t="n">
        <v>4</v>
      </c>
      <c r="E29" s="16" t="n">
        <v>1.8</v>
      </c>
      <c r="F29" s="16" t="n">
        <v>20.4</v>
      </c>
      <c r="G29" s="16" t="n">
        <v>109.6</v>
      </c>
      <c r="H29" s="16" t="n">
        <v>0.04</v>
      </c>
      <c r="I29" s="16" t="n">
        <v>0</v>
      </c>
      <c r="J29" s="16" t="n">
        <v>0</v>
      </c>
      <c r="K29" s="16" t="n">
        <v>0.64</v>
      </c>
      <c r="L29" s="16" t="n">
        <v>9.7</v>
      </c>
      <c r="M29" s="16" t="n">
        <v>0</v>
      </c>
      <c r="N29" s="16" t="n">
        <v>5.6</v>
      </c>
      <c r="O29" s="16" t="n">
        <v>1.48</v>
      </c>
      <c r="P29" s="16" t="n">
        <v>0.01</v>
      </c>
      <c r="Q29" s="16" t="n">
        <v>0</v>
      </c>
      <c r="R29" s="14" t="n">
        <v>18</v>
      </c>
      <c r="S29" s="14" t="s">
        <v>28</v>
      </c>
    </row>
    <row r="30" s="13" customFormat="true" ht="13.5" hidden="false" customHeight="false" outlineLevel="0" collapsed="false">
      <c r="B30" s="20" t="s">
        <v>49</v>
      </c>
      <c r="C30" s="27" t="n">
        <f aca="false">SUM(C25:C29)</f>
        <v>500</v>
      </c>
      <c r="D30" s="27" t="n">
        <f aca="false">SUM(D25:D29)</f>
        <v>21.01</v>
      </c>
      <c r="E30" s="27" t="n">
        <f aca="false">SUM(E25:E29)</f>
        <v>9.84</v>
      </c>
      <c r="F30" s="27" t="n">
        <f aca="false">SUM(F25:F29)</f>
        <v>77.028</v>
      </c>
      <c r="G30" s="27" t="n">
        <f aca="false">SUM(G25:G29)</f>
        <v>488.77</v>
      </c>
      <c r="H30" s="27" t="n">
        <f aca="false">SUM(H25:H29)</f>
        <v>0.338</v>
      </c>
      <c r="I30" s="27" t="n">
        <f aca="false">SUM(I25:I29)</f>
        <v>12.29</v>
      </c>
      <c r="J30" s="27" t="n">
        <f aca="false">SUM(J25:J29)</f>
        <v>1.71</v>
      </c>
      <c r="K30" s="27" t="n">
        <f aca="false">SUM(K25:K29)</f>
        <v>0.902</v>
      </c>
      <c r="L30" s="27" t="n">
        <f aca="false">SUM(L25:L29)</f>
        <v>155.73</v>
      </c>
      <c r="M30" s="27" t="n">
        <f aca="false">SUM(M25:M29)</f>
        <v>262.05</v>
      </c>
      <c r="N30" s="27" t="n">
        <f aca="false">SUM(N25:N29)</f>
        <v>51.51</v>
      </c>
      <c r="O30" s="27" t="n">
        <f aca="false">SUM(O25:O29)</f>
        <v>4.86</v>
      </c>
      <c r="P30" s="27" t="n">
        <f aca="false">SUM(P25:P29)</f>
        <v>0.3744</v>
      </c>
      <c r="Q30" s="22" t="n">
        <f aca="false">SUM(Q25:Q29)</f>
        <v>41.2</v>
      </c>
      <c r="R30" s="20"/>
      <c r="S30" s="20"/>
    </row>
    <row r="31" s="13" customFormat="true" ht="14.25" hidden="false" customHeight="false" outlineLevel="0" collapsed="false">
      <c r="B31" s="30" t="s">
        <v>50</v>
      </c>
      <c r="C31" s="31"/>
      <c r="D31" s="32" t="n">
        <f aca="false">D14+D23</f>
        <v>42.27</v>
      </c>
      <c r="E31" s="32" t="n">
        <f aca="false">E14+E23</f>
        <v>46.72</v>
      </c>
      <c r="F31" s="32" t="n">
        <f aca="false">F14+F23</f>
        <v>179.97</v>
      </c>
      <c r="G31" s="32" t="n">
        <f aca="false">G14+G23</f>
        <v>1250.48</v>
      </c>
      <c r="H31" s="32" t="n">
        <f aca="false">H14+H23</f>
        <v>0.4323</v>
      </c>
      <c r="I31" s="32" t="n">
        <f aca="false">I14+I23</f>
        <v>64.384</v>
      </c>
      <c r="J31" s="32" t="n">
        <f aca="false">J14+J23</f>
        <v>1164.92</v>
      </c>
      <c r="K31" s="32" t="n">
        <f aca="false">K14+K23</f>
        <v>9.9095</v>
      </c>
      <c r="L31" s="32" t="n">
        <f aca="false">L14+L23</f>
        <v>328.9</v>
      </c>
      <c r="M31" s="32" t="n">
        <f aca="false">M14+M23</f>
        <v>637.85</v>
      </c>
      <c r="N31" s="32" t="n">
        <f aca="false">N14+N23</f>
        <v>148.985</v>
      </c>
      <c r="O31" s="32" t="n">
        <f aca="false">O14+O23</f>
        <v>11.1307</v>
      </c>
      <c r="P31" s="32" t="n">
        <f aca="false">P14+P23</f>
        <v>0.8194656</v>
      </c>
      <c r="Q31" s="32" t="n">
        <f aca="false">Q14+Q23</f>
        <v>22.559</v>
      </c>
      <c r="R31" s="30"/>
      <c r="S31" s="30"/>
    </row>
    <row r="32" s="13" customFormat="true" ht="14.25" hidden="false" customHeight="false" outlineLevel="0" collapsed="false">
      <c r="B32" s="30" t="s">
        <v>51</v>
      </c>
      <c r="C32" s="31"/>
      <c r="D32" s="32" t="n">
        <f aca="false">D23+D30</f>
        <v>45.36</v>
      </c>
      <c r="E32" s="32" t="n">
        <f aca="false">E23+E30</f>
        <v>36.81</v>
      </c>
      <c r="F32" s="32" t="n">
        <f aca="false">F23+F30</f>
        <v>184.668</v>
      </c>
      <c r="G32" s="32" t="n">
        <f aca="false">G23+G30</f>
        <v>1286.86</v>
      </c>
      <c r="H32" s="32" t="n">
        <f aca="false">H23+H30</f>
        <v>0.6003</v>
      </c>
      <c r="I32" s="32" t="n">
        <f aca="false">I23+I30</f>
        <v>54.71</v>
      </c>
      <c r="J32" s="32" t="n">
        <f aca="false">J23+J30</f>
        <v>929.98</v>
      </c>
      <c r="K32" s="32" t="n">
        <f aca="false">K23+K30</f>
        <v>8.2215</v>
      </c>
      <c r="L32" s="32" t="n">
        <f aca="false">L23+L30</f>
        <v>251.65</v>
      </c>
      <c r="M32" s="32" t="n">
        <f aca="false">M23+M30</f>
        <v>573.25</v>
      </c>
      <c r="N32" s="32" t="n">
        <f aca="false">N23+N30</f>
        <v>140.81</v>
      </c>
      <c r="O32" s="32" t="n">
        <f aca="false">O23+O30</f>
        <v>11.7277</v>
      </c>
      <c r="P32" s="32" t="n">
        <f aca="false">P23+P30</f>
        <v>0.9198656</v>
      </c>
      <c r="Q32" s="32" t="n">
        <f aca="false">Q23+Q30</f>
        <v>47.289</v>
      </c>
      <c r="R32" s="30"/>
      <c r="S32" s="30"/>
    </row>
  </sheetData>
  <mergeCells count="23">
    <mergeCell ref="B4:B6"/>
    <mergeCell ref="C4:C5"/>
    <mergeCell ref="D4:D5"/>
    <mergeCell ref="E4:E5"/>
    <mergeCell ref="F4:F5"/>
    <mergeCell ref="G4:G5"/>
    <mergeCell ref="H4:K4"/>
    <mergeCell ref="L4:O4"/>
    <mergeCell ref="P4:P6"/>
    <mergeCell ref="Q4:Q6"/>
    <mergeCell ref="R4:R6"/>
    <mergeCell ref="S4:S6"/>
    <mergeCell ref="H5:H6"/>
    <mergeCell ref="I5:I6"/>
    <mergeCell ref="J5:J6"/>
    <mergeCell ref="K5:K6"/>
    <mergeCell ref="L5:L6"/>
    <mergeCell ref="M5:M6"/>
    <mergeCell ref="N5:N6"/>
    <mergeCell ref="O5:O6"/>
    <mergeCell ref="B7:S7"/>
    <mergeCell ref="B8:S8"/>
    <mergeCell ref="B24:S24"/>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3:T36"/>
  <sheetViews>
    <sheetView showFormulas="false" showGridLines="false" showRowColHeaders="true" showZeros="true" rightToLeft="false" tabSelected="false" showOutlineSymbols="true" defaultGridColor="true" view="normal" topLeftCell="A4" colorId="64" zoomScale="100" zoomScaleNormal="100" zoomScalePageLayoutView="100" workbookViewId="0">
      <selection pane="topLeft" activeCell="Q22" activeCellId="0" sqref="Q22"/>
    </sheetView>
  </sheetViews>
  <sheetFormatPr defaultColWidth="8.78125" defaultRowHeight="12.75" zeroHeight="false" outlineLevelRow="0" outlineLevelCol="0"/>
  <cols>
    <col collapsed="false" customWidth="true" hidden="false" outlineLevel="0" max="1" min="1" style="1" width="4"/>
    <col collapsed="false" customWidth="true" hidden="false" outlineLevel="0" max="2" min="2" style="1" width="36.44"/>
    <col collapsed="false" customWidth="true" hidden="false" outlineLevel="0" max="3" min="3" style="1" width="11.11"/>
    <col collapsed="false" customWidth="true" hidden="false" outlineLevel="0" max="4" min="4" style="1" width="10"/>
    <col collapsed="false" customWidth="true" hidden="false" outlineLevel="0" max="5" min="5" style="1" width="9.78"/>
    <col collapsed="false" customWidth="true" hidden="false" outlineLevel="0" max="6" min="6" style="1" width="11.78"/>
    <col collapsed="false" customWidth="true" hidden="false" outlineLevel="0" max="7" min="7" style="1" width="18.44"/>
    <col collapsed="false" customWidth="true" hidden="false" outlineLevel="0" max="9" min="8" style="1" width="9.44"/>
    <col collapsed="false" customWidth="true" hidden="false" outlineLevel="0" max="10" min="10" style="1" width="10.44"/>
    <col collapsed="false" customWidth="true" hidden="false" outlineLevel="0" max="11" min="11" style="1" width="13"/>
    <col collapsed="false" customWidth="true" hidden="false" outlineLevel="0" max="12" min="12" style="1" width="11.66"/>
    <col collapsed="false" customWidth="true" hidden="false" outlineLevel="0" max="14" min="13" style="1" width="10.44"/>
    <col collapsed="false" customWidth="true" hidden="false" outlineLevel="0" max="15" min="15" style="1" width="10.33"/>
    <col collapsed="false" customWidth="true" hidden="false" outlineLevel="0" max="17" min="17" style="1" width="9.44"/>
    <col collapsed="false" customWidth="true" hidden="false" outlineLevel="0" max="18" min="18" style="1" width="12.33"/>
    <col collapsed="false" customWidth="true" hidden="false" outlineLevel="0" max="19" min="19" style="1" width="56.78"/>
    <col collapsed="false" customWidth="true" hidden="false" outlineLevel="0" max="20" min="20" style="1" width="3.78"/>
  </cols>
  <sheetData>
    <row r="3" customFormat="false" ht="14.25" hidden="false" customHeight="false" outlineLevel="0" collapsed="false">
      <c r="B3" s="37" t="s">
        <v>168</v>
      </c>
    </row>
    <row r="4" customFormat="false" ht="24" hidden="false" customHeight="true" outlineLevel="0" collapsed="false">
      <c r="B4" s="135" t="s">
        <v>3</v>
      </c>
      <c r="C4" s="135" t="s">
        <v>4</v>
      </c>
      <c r="D4" s="135" t="s">
        <v>5</v>
      </c>
      <c r="E4" s="135" t="s">
        <v>6</v>
      </c>
      <c r="F4" s="135" t="s">
        <v>7</v>
      </c>
      <c r="G4" s="135" t="s">
        <v>8</v>
      </c>
      <c r="H4" s="136" t="s">
        <v>9</v>
      </c>
      <c r="I4" s="136"/>
      <c r="J4" s="136"/>
      <c r="K4" s="136"/>
      <c r="L4" s="136" t="s">
        <v>10</v>
      </c>
      <c r="M4" s="136"/>
      <c r="N4" s="136"/>
      <c r="O4" s="136"/>
      <c r="P4" s="136" t="s">
        <v>11</v>
      </c>
      <c r="Q4" s="136" t="s">
        <v>12</v>
      </c>
      <c r="R4" s="136" t="s">
        <v>13</v>
      </c>
      <c r="S4" s="135" t="s">
        <v>14</v>
      </c>
    </row>
    <row r="5" customFormat="false" ht="9" hidden="false" customHeight="true" outlineLevel="0" collapsed="false">
      <c r="B5" s="135"/>
      <c r="C5" s="135"/>
      <c r="D5" s="135"/>
      <c r="E5" s="135"/>
      <c r="F5" s="135"/>
      <c r="G5" s="135"/>
      <c r="H5" s="135" t="s">
        <v>15</v>
      </c>
      <c r="I5" s="135" t="s">
        <v>16</v>
      </c>
      <c r="J5" s="135" t="s">
        <v>17</v>
      </c>
      <c r="K5" s="135" t="s">
        <v>70</v>
      </c>
      <c r="L5" s="135" t="s">
        <v>19</v>
      </c>
      <c r="M5" s="135" t="s">
        <v>20</v>
      </c>
      <c r="N5" s="135" t="s">
        <v>21</v>
      </c>
      <c r="O5" s="136" t="s">
        <v>22</v>
      </c>
      <c r="P5" s="136"/>
      <c r="Q5" s="136"/>
      <c r="R5" s="136"/>
      <c r="S5" s="135"/>
    </row>
    <row r="6" customFormat="false" ht="15.75" hidden="false" customHeight="true" outlineLevel="0" collapsed="false">
      <c r="B6" s="135"/>
      <c r="C6" s="137" t="s">
        <v>23</v>
      </c>
      <c r="D6" s="138" t="s">
        <v>23</v>
      </c>
      <c r="E6" s="138" t="s">
        <v>23</v>
      </c>
      <c r="F6" s="138" t="s">
        <v>23</v>
      </c>
      <c r="G6" s="138" t="s">
        <v>24</v>
      </c>
      <c r="H6" s="135"/>
      <c r="I6" s="135"/>
      <c r="J6" s="135"/>
      <c r="K6" s="135"/>
      <c r="L6" s="135"/>
      <c r="M6" s="135"/>
      <c r="N6" s="135"/>
      <c r="O6" s="136"/>
      <c r="P6" s="136"/>
      <c r="Q6" s="136"/>
      <c r="R6" s="136"/>
      <c r="S6" s="135"/>
    </row>
    <row r="7" customFormat="false" ht="15.75" hidden="false" customHeight="true" outlineLevel="0" collapsed="false">
      <c r="B7" s="39" t="s">
        <v>107</v>
      </c>
      <c r="C7" s="39"/>
      <c r="D7" s="39"/>
      <c r="E7" s="39"/>
      <c r="F7" s="39"/>
      <c r="G7" s="39"/>
      <c r="H7" s="39"/>
      <c r="I7" s="39"/>
      <c r="J7" s="39"/>
      <c r="K7" s="39"/>
      <c r="L7" s="39"/>
      <c r="M7" s="39"/>
      <c r="N7" s="39"/>
      <c r="O7" s="39"/>
      <c r="P7" s="39"/>
      <c r="Q7" s="39"/>
      <c r="R7" s="39"/>
      <c r="S7" s="39"/>
    </row>
    <row r="8" customFormat="false" ht="15" hidden="false" customHeight="true" outlineLevel="0" collapsed="false">
      <c r="B8" s="53" t="s">
        <v>26</v>
      </c>
      <c r="C8" s="53"/>
      <c r="D8" s="53"/>
      <c r="E8" s="53"/>
      <c r="F8" s="53"/>
      <c r="G8" s="53"/>
      <c r="H8" s="53"/>
      <c r="I8" s="53"/>
      <c r="J8" s="53"/>
      <c r="K8" s="53"/>
      <c r="L8" s="53"/>
      <c r="M8" s="53"/>
      <c r="N8" s="53"/>
      <c r="O8" s="53"/>
      <c r="P8" s="53"/>
      <c r="Q8" s="53"/>
      <c r="R8" s="53"/>
      <c r="S8" s="53"/>
    </row>
    <row r="9" s="13" customFormat="true" ht="13.5" hidden="false" customHeight="false" outlineLevel="0" collapsed="false">
      <c r="B9" s="14" t="s">
        <v>149</v>
      </c>
      <c r="C9" s="15" t="n">
        <v>230</v>
      </c>
      <c r="D9" s="16" t="n">
        <v>7.34</v>
      </c>
      <c r="E9" s="16" t="n">
        <v>5.08</v>
      </c>
      <c r="F9" s="16" t="n">
        <v>36</v>
      </c>
      <c r="G9" s="16" t="n">
        <v>221</v>
      </c>
      <c r="H9" s="16" t="n">
        <v>0.08</v>
      </c>
      <c r="I9" s="16" t="n">
        <v>1.97</v>
      </c>
      <c r="J9" s="16" t="n">
        <v>0.07</v>
      </c>
      <c r="K9" s="16" t="n">
        <v>0.23</v>
      </c>
      <c r="L9" s="16" t="n">
        <v>115.54</v>
      </c>
      <c r="M9" s="16" t="n">
        <v>168.57</v>
      </c>
      <c r="N9" s="16" t="n">
        <v>40.88</v>
      </c>
      <c r="O9" s="16" t="n">
        <v>0.93</v>
      </c>
      <c r="P9" s="16" t="n">
        <v>0.29</v>
      </c>
      <c r="Q9" s="16" t="n">
        <v>1.15</v>
      </c>
      <c r="R9" s="26" t="n">
        <v>202</v>
      </c>
      <c r="S9" s="14" t="s">
        <v>28</v>
      </c>
      <c r="T9" s="77"/>
    </row>
    <row r="10" s="13" customFormat="true" ht="13.5" hidden="false" customHeight="false" outlineLevel="0" collapsed="false">
      <c r="B10" s="14" t="s">
        <v>74</v>
      </c>
      <c r="C10" s="15" t="n">
        <v>200</v>
      </c>
      <c r="D10" s="16" t="n">
        <v>0.2</v>
      </c>
      <c r="E10" s="16" t="n">
        <v>0</v>
      </c>
      <c r="F10" s="16" t="n">
        <v>9.05</v>
      </c>
      <c r="G10" s="16" t="n">
        <v>40</v>
      </c>
      <c r="H10" s="16" t="n">
        <v>0</v>
      </c>
      <c r="I10" s="16" t="n">
        <v>0</v>
      </c>
      <c r="J10" s="16" t="n">
        <v>0</v>
      </c>
      <c r="K10" s="16" t="n">
        <v>0</v>
      </c>
      <c r="L10" s="16" t="n">
        <v>5.22</v>
      </c>
      <c r="M10" s="16" t="n">
        <v>8.24</v>
      </c>
      <c r="N10" s="16" t="n">
        <v>4.44</v>
      </c>
      <c r="O10" s="16" t="n">
        <v>0.85</v>
      </c>
      <c r="P10" s="16" t="n">
        <v>0.01</v>
      </c>
      <c r="Q10" s="16" t="n">
        <v>0</v>
      </c>
      <c r="R10" s="14" t="n">
        <v>420</v>
      </c>
      <c r="S10" s="14" t="s">
        <v>28</v>
      </c>
      <c r="T10" s="77"/>
    </row>
    <row r="11" s="13" customFormat="true" ht="38.25" hidden="false" customHeight="true" outlineLevel="0" collapsed="false">
      <c r="B11" s="28" t="s">
        <v>109</v>
      </c>
      <c r="C11" s="15" t="n">
        <v>30</v>
      </c>
      <c r="D11" s="16" t="n">
        <v>2.5</v>
      </c>
      <c r="E11" s="16" t="n">
        <v>1.5</v>
      </c>
      <c r="F11" s="16" t="n">
        <v>18</v>
      </c>
      <c r="G11" s="16" t="n">
        <v>118.5</v>
      </c>
      <c r="H11" s="16" t="n">
        <v>0.05</v>
      </c>
      <c r="I11" s="16" t="n">
        <v>0.06</v>
      </c>
      <c r="J11" s="16" t="n">
        <v>0</v>
      </c>
      <c r="K11" s="16" t="n">
        <v>0</v>
      </c>
      <c r="L11" s="16" t="n">
        <v>7.5</v>
      </c>
      <c r="M11" s="16" t="n">
        <v>3.6</v>
      </c>
      <c r="N11" s="16" t="n">
        <v>5.67</v>
      </c>
      <c r="O11" s="16" t="n">
        <v>0.84</v>
      </c>
      <c r="P11" s="16" t="n">
        <v>0.01</v>
      </c>
      <c r="Q11" s="16" t="n">
        <v>0.23</v>
      </c>
      <c r="R11" s="14" t="n">
        <v>509</v>
      </c>
      <c r="S11" s="28" t="s">
        <v>90</v>
      </c>
      <c r="T11" s="77"/>
    </row>
    <row r="12" s="13" customFormat="true" ht="13.5" hidden="false" customHeight="false" outlineLevel="0" collapsed="false">
      <c r="B12" s="14" t="s">
        <v>92</v>
      </c>
      <c r="C12" s="15" t="n">
        <v>20</v>
      </c>
      <c r="D12" s="16" t="n">
        <v>4.6</v>
      </c>
      <c r="E12" s="16" t="n">
        <v>5.8</v>
      </c>
      <c r="F12" s="16" t="n">
        <v>0</v>
      </c>
      <c r="G12" s="16" t="n">
        <v>72</v>
      </c>
      <c r="H12" s="16" t="n">
        <v>0.004</v>
      </c>
      <c r="I12" s="16" t="n">
        <v>0.14</v>
      </c>
      <c r="J12" s="16" t="n">
        <v>52</v>
      </c>
      <c r="K12" s="16" t="n">
        <v>0.1</v>
      </c>
      <c r="L12" s="16" t="n">
        <v>44</v>
      </c>
      <c r="M12" s="16" t="n">
        <v>50</v>
      </c>
      <c r="N12" s="16" t="n">
        <v>7</v>
      </c>
      <c r="O12" s="16" t="n">
        <v>0.2</v>
      </c>
      <c r="P12" s="16" t="n">
        <v>0.06</v>
      </c>
      <c r="Q12" s="16" t="n">
        <v>0</v>
      </c>
      <c r="R12" s="14" t="n">
        <v>16</v>
      </c>
      <c r="S12" s="14" t="s">
        <v>28</v>
      </c>
      <c r="T12" s="77"/>
    </row>
    <row r="13" s="13" customFormat="true" ht="13.5" hidden="false" customHeight="false" outlineLevel="0" collapsed="false">
      <c r="B13" s="14" t="s">
        <v>32</v>
      </c>
      <c r="C13" s="15" t="n">
        <v>10</v>
      </c>
      <c r="D13" s="16" t="n">
        <v>0.08</v>
      </c>
      <c r="E13" s="16" t="n">
        <v>7.2</v>
      </c>
      <c r="F13" s="16" t="n">
        <v>0.08</v>
      </c>
      <c r="G13" s="16" t="n">
        <v>74.89</v>
      </c>
      <c r="H13" s="16" t="n">
        <v>0</v>
      </c>
      <c r="I13" s="16" t="n">
        <v>0</v>
      </c>
      <c r="J13" s="16" t="n">
        <v>30</v>
      </c>
      <c r="K13" s="16" t="n">
        <v>0.1</v>
      </c>
      <c r="L13" s="16" t="n">
        <v>1.2</v>
      </c>
      <c r="M13" s="16" t="n">
        <v>0.05</v>
      </c>
      <c r="N13" s="16" t="n">
        <v>0</v>
      </c>
      <c r="O13" s="16" t="n">
        <v>0.02</v>
      </c>
      <c r="P13" s="16" t="n">
        <v>0.01</v>
      </c>
      <c r="Q13" s="16" t="n">
        <v>0.9</v>
      </c>
      <c r="R13" s="14" t="n">
        <v>13</v>
      </c>
      <c r="S13" s="14" t="s">
        <v>28</v>
      </c>
      <c r="T13" s="77"/>
    </row>
    <row r="14" s="13" customFormat="true" ht="13.5" hidden="false" customHeight="false" outlineLevel="0" collapsed="false">
      <c r="B14" s="14" t="s">
        <v>33</v>
      </c>
      <c r="C14" s="15" t="n">
        <v>60</v>
      </c>
      <c r="D14" s="16" t="n">
        <v>4</v>
      </c>
      <c r="E14" s="16" t="n">
        <v>2.7</v>
      </c>
      <c r="F14" s="16" t="n">
        <v>30.6</v>
      </c>
      <c r="G14" s="16" t="n">
        <v>164.4</v>
      </c>
      <c r="H14" s="16" t="n">
        <v>0.06</v>
      </c>
      <c r="I14" s="16" t="n">
        <v>0</v>
      </c>
      <c r="J14" s="16" t="n">
        <v>0</v>
      </c>
      <c r="K14" s="16" t="n">
        <v>0.96</v>
      </c>
      <c r="L14" s="16" t="n">
        <v>14.55</v>
      </c>
      <c r="M14" s="16" t="n">
        <v>0</v>
      </c>
      <c r="N14" s="16" t="n">
        <v>8.4</v>
      </c>
      <c r="O14" s="16" t="n">
        <v>2.22</v>
      </c>
      <c r="P14" s="16" t="n">
        <v>0.015</v>
      </c>
      <c r="Q14" s="16" t="n">
        <v>0</v>
      </c>
      <c r="R14" s="14" t="n">
        <v>18</v>
      </c>
      <c r="S14" s="14" t="s">
        <v>28</v>
      </c>
      <c r="T14" s="77"/>
    </row>
    <row r="15" s="13" customFormat="true" ht="13.5" hidden="false" customHeight="false" outlineLevel="0" collapsed="false">
      <c r="B15" s="54" t="s">
        <v>34</v>
      </c>
      <c r="C15" s="55" t="n">
        <f aca="false">SUM(C9:C14)</f>
        <v>550</v>
      </c>
      <c r="D15" s="56" t="n">
        <f aca="false">SUM(D9:D14)</f>
        <v>18.72</v>
      </c>
      <c r="E15" s="56" t="n">
        <f aca="false">SUM(E9:E14)</f>
        <v>22.28</v>
      </c>
      <c r="F15" s="56" t="n">
        <f aca="false">SUM(F9:F14)</f>
        <v>93.73</v>
      </c>
      <c r="G15" s="56" t="n">
        <f aca="false">SUM(G9:G14)</f>
        <v>690.79</v>
      </c>
      <c r="H15" s="56" t="n">
        <f aca="false">SUM(H9:H14)</f>
        <v>0.194</v>
      </c>
      <c r="I15" s="56" t="n">
        <f aca="false">SUM(I9:I14)</f>
        <v>2.17</v>
      </c>
      <c r="J15" s="56" t="n">
        <f aca="false">SUM(J9:J14)</f>
        <v>82.07</v>
      </c>
      <c r="K15" s="56" t="n">
        <f aca="false">SUM(K9:K14)</f>
        <v>1.39</v>
      </c>
      <c r="L15" s="56" t="n">
        <f aca="false">SUM(L9:L14)</f>
        <v>188.01</v>
      </c>
      <c r="M15" s="56" t="n">
        <f aca="false">SUM(M9:M14)</f>
        <v>230.46</v>
      </c>
      <c r="N15" s="56" t="n">
        <f aca="false">SUM(N9:N14)</f>
        <v>66.39</v>
      </c>
      <c r="O15" s="56" t="n">
        <f aca="false">SUM(O9:O14)</f>
        <v>5.06</v>
      </c>
      <c r="P15" s="56" t="n">
        <f aca="false">SUM(P9:P14)</f>
        <v>0.395</v>
      </c>
      <c r="Q15" s="56" t="n">
        <f aca="false">SUM(Q9:Q14)</f>
        <v>2.28</v>
      </c>
      <c r="R15" s="57"/>
      <c r="S15" s="116"/>
      <c r="T15" s="77"/>
    </row>
    <row r="16" s="13" customFormat="true" ht="13.5" hidden="false" customHeight="false" outlineLevel="0" collapsed="false">
      <c r="B16" s="36" t="s">
        <v>35</v>
      </c>
      <c r="C16" s="36"/>
      <c r="D16" s="36"/>
      <c r="E16" s="36"/>
      <c r="F16" s="36"/>
      <c r="G16" s="36"/>
      <c r="H16" s="36"/>
      <c r="I16" s="36"/>
      <c r="J16" s="36"/>
      <c r="K16" s="36"/>
      <c r="L16" s="36"/>
      <c r="M16" s="36"/>
      <c r="N16" s="36"/>
      <c r="O16" s="36"/>
      <c r="P16" s="36"/>
      <c r="Q16" s="36"/>
      <c r="R16" s="36"/>
      <c r="S16" s="36"/>
      <c r="T16" s="77"/>
    </row>
    <row r="17" s="13" customFormat="true" ht="41.25" hidden="false" customHeight="false" outlineLevel="0" collapsed="false">
      <c r="B17" s="14" t="s">
        <v>170</v>
      </c>
      <c r="C17" s="15" t="n">
        <v>100</v>
      </c>
      <c r="D17" s="16" t="n">
        <v>2.12</v>
      </c>
      <c r="E17" s="16" t="n">
        <v>5.2</v>
      </c>
      <c r="F17" s="16" t="n">
        <v>9</v>
      </c>
      <c r="G17" s="16" t="n">
        <v>112</v>
      </c>
      <c r="H17" s="16" t="n">
        <v>0.1</v>
      </c>
      <c r="I17" s="16" t="n">
        <v>16.4</v>
      </c>
      <c r="J17" s="16" t="n">
        <v>130</v>
      </c>
      <c r="K17" s="16" t="n">
        <v>7.7</v>
      </c>
      <c r="L17" s="16" t="n">
        <v>45.6</v>
      </c>
      <c r="M17" s="16" t="n">
        <v>71.9</v>
      </c>
      <c r="N17" s="16" t="n">
        <v>7</v>
      </c>
      <c r="O17" s="16" t="n">
        <v>1.2</v>
      </c>
      <c r="P17" s="16" t="n">
        <v>0.16</v>
      </c>
      <c r="Q17" s="16" t="n">
        <v>0.8</v>
      </c>
      <c r="R17" s="26" t="n">
        <v>67</v>
      </c>
      <c r="S17" s="28" t="s">
        <v>171</v>
      </c>
      <c r="T17" s="77"/>
    </row>
    <row r="18" s="13" customFormat="true" ht="27" hidden="false" customHeight="false" outlineLevel="0" collapsed="false">
      <c r="B18" s="28" t="s">
        <v>150</v>
      </c>
      <c r="C18" s="15" t="n">
        <v>250</v>
      </c>
      <c r="D18" s="16" t="n">
        <v>4.25</v>
      </c>
      <c r="E18" s="16" t="n">
        <v>7.88</v>
      </c>
      <c r="F18" s="16" t="n">
        <v>6.4</v>
      </c>
      <c r="G18" s="16" t="n">
        <v>83</v>
      </c>
      <c r="H18" s="16" t="n">
        <v>0.06</v>
      </c>
      <c r="I18" s="16" t="n">
        <v>17.38</v>
      </c>
      <c r="J18" s="16" t="n">
        <v>138.25</v>
      </c>
      <c r="K18" s="16" t="n">
        <v>1.6</v>
      </c>
      <c r="L18" s="16" t="n">
        <v>32.07</v>
      </c>
      <c r="M18" s="16" t="n">
        <v>45.25</v>
      </c>
      <c r="N18" s="16" t="n">
        <v>20.34</v>
      </c>
      <c r="O18" s="16" t="n">
        <v>0.16</v>
      </c>
      <c r="P18" s="16" t="n">
        <v>0.04</v>
      </c>
      <c r="Q18" s="16" t="n">
        <v>0</v>
      </c>
      <c r="R18" s="26" t="n">
        <v>157</v>
      </c>
      <c r="S18" s="28" t="s">
        <v>28</v>
      </c>
      <c r="T18" s="77"/>
    </row>
    <row r="19" s="13" customFormat="true" ht="13.5" hidden="false" customHeight="false" outlineLevel="0" collapsed="false">
      <c r="B19" s="14" t="s">
        <v>113</v>
      </c>
      <c r="C19" s="139" t="n">
        <v>200</v>
      </c>
      <c r="D19" s="140" t="n">
        <v>17.71</v>
      </c>
      <c r="E19" s="140" t="n">
        <v>17.02</v>
      </c>
      <c r="F19" s="140" t="n">
        <v>56.6</v>
      </c>
      <c r="G19" s="140" t="n">
        <v>388</v>
      </c>
      <c r="H19" s="140" t="n">
        <v>0.52</v>
      </c>
      <c r="I19" s="140" t="n">
        <v>0</v>
      </c>
      <c r="J19" s="140" t="n">
        <v>40</v>
      </c>
      <c r="K19" s="140" t="n">
        <v>0.28</v>
      </c>
      <c r="L19" s="140" t="n">
        <v>85.12</v>
      </c>
      <c r="M19" s="140" t="n">
        <v>1.68</v>
      </c>
      <c r="N19" s="140" t="n">
        <v>49.4</v>
      </c>
      <c r="O19" s="140" t="n">
        <v>4.76</v>
      </c>
      <c r="P19" s="140" t="n">
        <v>0.28</v>
      </c>
      <c r="Q19" s="140" t="n">
        <v>0</v>
      </c>
      <c r="R19" s="29" t="n">
        <v>504</v>
      </c>
      <c r="S19" s="14" t="s">
        <v>28</v>
      </c>
      <c r="T19" s="77"/>
    </row>
    <row r="20" customFormat="false" ht="13.5" hidden="false" customHeight="false" outlineLevel="0" collapsed="false">
      <c r="A20" s="13"/>
      <c r="B20" s="25" t="s">
        <v>40</v>
      </c>
      <c r="C20" s="15" t="n">
        <v>200</v>
      </c>
      <c r="D20" s="16" t="n">
        <v>0.4</v>
      </c>
      <c r="E20" s="16" t="n">
        <v>0.04</v>
      </c>
      <c r="F20" s="16" t="n">
        <v>18.19</v>
      </c>
      <c r="G20" s="16" t="n">
        <v>84</v>
      </c>
      <c r="H20" s="16" t="n">
        <v>0</v>
      </c>
      <c r="I20" s="16" t="n">
        <v>0.8</v>
      </c>
      <c r="J20" s="16" t="n">
        <v>160</v>
      </c>
      <c r="K20" s="16" t="n">
        <v>0</v>
      </c>
      <c r="L20" s="16" t="n">
        <v>45</v>
      </c>
      <c r="M20" s="16" t="n">
        <v>0</v>
      </c>
      <c r="N20" s="16" t="n">
        <v>5</v>
      </c>
      <c r="O20" s="16" t="n">
        <v>0.03</v>
      </c>
      <c r="P20" s="16" t="n">
        <v>0.032</v>
      </c>
      <c r="Q20" s="16" t="n">
        <v>0</v>
      </c>
      <c r="R20" s="14" t="n">
        <v>820</v>
      </c>
      <c r="S20" s="14" t="s">
        <v>30</v>
      </c>
      <c r="T20" s="13"/>
    </row>
    <row r="21" s="13" customFormat="true" ht="13.5" hidden="false" customHeight="false" outlineLevel="0" collapsed="false">
      <c r="B21" s="83" t="s">
        <v>33</v>
      </c>
      <c r="C21" s="15" t="n">
        <v>20</v>
      </c>
      <c r="D21" s="16" t="n">
        <v>2</v>
      </c>
      <c r="E21" s="16" t="n">
        <v>0.9</v>
      </c>
      <c r="F21" s="16" t="n">
        <v>10.2</v>
      </c>
      <c r="G21" s="16" t="n">
        <v>54.8</v>
      </c>
      <c r="H21" s="16" t="n">
        <v>0.022</v>
      </c>
      <c r="I21" s="16" t="n">
        <v>0</v>
      </c>
      <c r="J21" s="16" t="n">
        <v>0</v>
      </c>
      <c r="K21" s="16" t="n">
        <v>0.34</v>
      </c>
      <c r="L21" s="16" t="n">
        <v>4.7</v>
      </c>
      <c r="M21" s="16" t="n">
        <v>0</v>
      </c>
      <c r="N21" s="16" t="n">
        <v>2.6</v>
      </c>
      <c r="O21" s="16" t="n">
        <v>0.24</v>
      </c>
      <c r="P21" s="16" t="n">
        <v>0.006</v>
      </c>
      <c r="Q21" s="16" t="n">
        <v>0</v>
      </c>
      <c r="R21" s="26" t="n">
        <v>18</v>
      </c>
      <c r="S21" s="14" t="s">
        <v>28</v>
      </c>
      <c r="T21" s="77"/>
    </row>
    <row r="22" s="13" customFormat="true" ht="13.5" hidden="false" customHeight="false" outlineLevel="0" collapsed="false">
      <c r="B22" s="25" t="s">
        <v>41</v>
      </c>
      <c r="C22" s="15" t="n">
        <v>40</v>
      </c>
      <c r="D22" s="16" t="n">
        <v>3</v>
      </c>
      <c r="E22" s="16" t="n">
        <v>1</v>
      </c>
      <c r="F22" s="16" t="n">
        <v>17</v>
      </c>
      <c r="G22" s="16" t="n">
        <v>103.6</v>
      </c>
      <c r="H22" s="16" t="n">
        <v>0.044</v>
      </c>
      <c r="I22" s="16" t="n">
        <v>0</v>
      </c>
      <c r="J22" s="16" t="n">
        <v>0</v>
      </c>
      <c r="K22" s="16" t="n">
        <v>0.638</v>
      </c>
      <c r="L22" s="16" t="n">
        <v>11.6</v>
      </c>
      <c r="M22" s="16" t="n">
        <v>0</v>
      </c>
      <c r="N22" s="16" t="n">
        <v>5.6</v>
      </c>
      <c r="O22" s="16" t="n">
        <v>1.48</v>
      </c>
      <c r="P22" s="16" t="n">
        <v>0.012</v>
      </c>
      <c r="Q22" s="16" t="n">
        <v>0</v>
      </c>
      <c r="R22" s="26" t="n">
        <v>19</v>
      </c>
      <c r="S22" s="14" t="s">
        <v>28</v>
      </c>
      <c r="T22" s="77"/>
    </row>
    <row r="23" s="13" customFormat="true" ht="13.5" hidden="false" customHeight="false" outlineLevel="0" collapsed="false">
      <c r="B23" s="54" t="s">
        <v>42</v>
      </c>
      <c r="C23" s="55" t="n">
        <f aca="false">SUM(C17:C22)</f>
        <v>810</v>
      </c>
      <c r="D23" s="56" t="n">
        <f aca="false">SUM(D17:D22)</f>
        <v>29.48</v>
      </c>
      <c r="E23" s="56" t="n">
        <f aca="false">SUM(E17:E22)</f>
        <v>32.04</v>
      </c>
      <c r="F23" s="56" t="n">
        <f aca="false">SUM(F17:F22)</f>
        <v>117.39</v>
      </c>
      <c r="G23" s="56" t="n">
        <f aca="false">SUM(G17:G22)</f>
        <v>825.4</v>
      </c>
      <c r="H23" s="56" t="n">
        <f aca="false">SUM(H17:H22)</f>
        <v>0.746</v>
      </c>
      <c r="I23" s="56" t="n">
        <f aca="false">SUM(I17:I22)</f>
        <v>34.58</v>
      </c>
      <c r="J23" s="56" t="n">
        <f aca="false">SUM(J17:J22)</f>
        <v>468.25</v>
      </c>
      <c r="K23" s="56" t="n">
        <f aca="false">SUM(K17:K22)</f>
        <v>10.558</v>
      </c>
      <c r="L23" s="56" t="n">
        <f aca="false">SUM(L17:L22)</f>
        <v>224.09</v>
      </c>
      <c r="M23" s="56" t="n">
        <f aca="false">SUM(M17:M22)</f>
        <v>118.83</v>
      </c>
      <c r="N23" s="56" t="n">
        <f aca="false">SUM(N17:N22)</f>
        <v>89.94</v>
      </c>
      <c r="O23" s="56" t="n">
        <f aca="false">SUM(O17:O22)</f>
        <v>7.87</v>
      </c>
      <c r="P23" s="56" t="n">
        <f aca="false">SUM(P17:P22)</f>
        <v>0.53</v>
      </c>
      <c r="Q23" s="56" t="n">
        <f aca="false">SUM(Q17:Q22)</f>
        <v>0.8</v>
      </c>
      <c r="R23" s="54"/>
      <c r="S23" s="119"/>
      <c r="T23" s="77"/>
    </row>
    <row r="24" s="13" customFormat="true" ht="13.5" hidden="false" customHeight="false" outlineLevel="0" collapsed="false">
      <c r="B24" s="127" t="s">
        <v>43</v>
      </c>
      <c r="C24" s="127"/>
      <c r="D24" s="127"/>
      <c r="E24" s="127"/>
      <c r="F24" s="127"/>
      <c r="G24" s="127"/>
      <c r="H24" s="127"/>
      <c r="I24" s="127"/>
      <c r="J24" s="127"/>
      <c r="K24" s="127"/>
      <c r="L24" s="127"/>
      <c r="M24" s="127"/>
      <c r="N24" s="127"/>
      <c r="O24" s="127"/>
      <c r="P24" s="127"/>
      <c r="Q24" s="127"/>
      <c r="R24" s="127"/>
      <c r="S24" s="127"/>
      <c r="T24" s="77"/>
    </row>
    <row r="25" s="13" customFormat="true" ht="13.5" hidden="false" customHeight="false" outlineLevel="0" collapsed="false">
      <c r="B25" s="83" t="s">
        <v>151</v>
      </c>
      <c r="C25" s="15" t="n">
        <v>160</v>
      </c>
      <c r="D25" s="16" t="n">
        <v>9.37</v>
      </c>
      <c r="E25" s="16" t="n">
        <v>8.26</v>
      </c>
      <c r="F25" s="16" t="n">
        <v>51.22</v>
      </c>
      <c r="G25" s="16" t="n">
        <v>308.2</v>
      </c>
      <c r="H25" s="16" t="n">
        <v>0.14</v>
      </c>
      <c r="I25" s="16" t="n">
        <v>0</v>
      </c>
      <c r="J25" s="16" t="n">
        <v>0</v>
      </c>
      <c r="K25" s="16" t="n">
        <v>1.22</v>
      </c>
      <c r="L25" s="16" t="n">
        <v>82.4</v>
      </c>
      <c r="M25" s="16" t="n">
        <v>144.48</v>
      </c>
      <c r="N25" s="16" t="n">
        <v>22.39</v>
      </c>
      <c r="O25" s="16" t="n">
        <v>1.04</v>
      </c>
      <c r="P25" s="16" t="n">
        <v>0.05</v>
      </c>
      <c r="Q25" s="16" t="n">
        <v>0.08</v>
      </c>
      <c r="R25" s="26" t="n">
        <v>497</v>
      </c>
      <c r="S25" s="14" t="s">
        <v>28</v>
      </c>
      <c r="T25" s="77"/>
    </row>
    <row r="26" s="13" customFormat="true" ht="13.5" hidden="false" customHeight="false" outlineLevel="0" collapsed="false">
      <c r="B26" s="14" t="s">
        <v>73</v>
      </c>
      <c r="C26" s="15" t="n">
        <v>30</v>
      </c>
      <c r="D26" s="16" t="n">
        <v>2</v>
      </c>
      <c r="E26" s="16" t="n">
        <v>2.55</v>
      </c>
      <c r="F26" s="16" t="n">
        <v>16.65</v>
      </c>
      <c r="G26" s="16" t="n">
        <v>96</v>
      </c>
      <c r="H26" s="16" t="n">
        <v>0.01</v>
      </c>
      <c r="I26" s="16" t="n">
        <v>0.12</v>
      </c>
      <c r="J26" s="16" t="n">
        <v>12.6</v>
      </c>
      <c r="K26" s="16" t="n">
        <v>0.06</v>
      </c>
      <c r="L26" s="16" t="n">
        <v>92.1</v>
      </c>
      <c r="M26" s="16" t="n">
        <v>0.76</v>
      </c>
      <c r="N26" s="16" t="n">
        <v>10.2</v>
      </c>
      <c r="O26" s="16" t="n">
        <v>0.06</v>
      </c>
      <c r="P26" s="16" t="n">
        <v>0.12</v>
      </c>
      <c r="Q26" s="16" t="n">
        <v>0</v>
      </c>
      <c r="R26" s="26" t="n">
        <v>371</v>
      </c>
      <c r="S26" s="14" t="s">
        <v>28</v>
      </c>
      <c r="T26" s="77"/>
    </row>
    <row r="27" s="13" customFormat="true" ht="27" hidden="false" customHeight="false" outlineLevel="0" collapsed="false">
      <c r="B27" s="28" t="s">
        <v>31</v>
      </c>
      <c r="C27" s="15" t="n">
        <v>100</v>
      </c>
      <c r="D27" s="16" t="n">
        <v>0.04</v>
      </c>
      <c r="E27" s="16" t="n">
        <v>0.4</v>
      </c>
      <c r="F27" s="16" t="n">
        <v>11</v>
      </c>
      <c r="G27" s="16" t="n">
        <v>47</v>
      </c>
      <c r="H27" s="16" t="n">
        <v>0.03</v>
      </c>
      <c r="I27" s="16" t="n">
        <v>10</v>
      </c>
      <c r="J27" s="16" t="n">
        <v>0</v>
      </c>
      <c r="K27" s="16" t="n">
        <v>0.2</v>
      </c>
      <c r="L27" s="16" t="n">
        <v>44</v>
      </c>
      <c r="M27" s="16" t="n">
        <v>100</v>
      </c>
      <c r="N27" s="16" t="n">
        <v>11</v>
      </c>
      <c r="O27" s="16" t="n">
        <v>0.1</v>
      </c>
      <c r="P27" s="16" t="n">
        <v>0.03</v>
      </c>
      <c r="Q27" s="16" t="n">
        <v>0</v>
      </c>
      <c r="R27" s="26" t="n">
        <v>399</v>
      </c>
      <c r="S27" s="14" t="s">
        <v>28</v>
      </c>
      <c r="T27" s="77"/>
    </row>
    <row r="28" s="13" customFormat="true" ht="55.5" hidden="false" customHeight="true" outlineLevel="0" collapsed="false">
      <c r="B28" s="28" t="s">
        <v>140</v>
      </c>
      <c r="C28" s="15" t="n">
        <v>200</v>
      </c>
      <c r="D28" s="16" t="n">
        <v>1</v>
      </c>
      <c r="E28" s="16" t="n">
        <v>0</v>
      </c>
      <c r="F28" s="16" t="n">
        <v>10</v>
      </c>
      <c r="G28" s="16" t="n">
        <v>90</v>
      </c>
      <c r="H28" s="16" t="n">
        <v>0.024</v>
      </c>
      <c r="I28" s="16" t="n">
        <v>4</v>
      </c>
      <c r="J28" s="16" t="n">
        <v>0.08</v>
      </c>
      <c r="K28" s="16" t="n">
        <v>0.2</v>
      </c>
      <c r="L28" s="16" t="n">
        <v>14</v>
      </c>
      <c r="M28" s="16" t="n">
        <v>14</v>
      </c>
      <c r="N28" s="16" t="n">
        <v>6</v>
      </c>
      <c r="O28" s="16" t="n">
        <v>2.8</v>
      </c>
      <c r="P28" s="16" t="n">
        <v>0.02</v>
      </c>
      <c r="Q28" s="16" t="n">
        <v>0.4</v>
      </c>
      <c r="R28" s="26" t="n">
        <v>389</v>
      </c>
      <c r="S28" s="28" t="s">
        <v>141</v>
      </c>
      <c r="T28" s="77"/>
    </row>
    <row r="29" s="13" customFormat="true" ht="13.5" hidden="false" customHeight="false" outlineLevel="0" collapsed="false">
      <c r="B29" s="14" t="s">
        <v>33</v>
      </c>
      <c r="C29" s="15" t="n">
        <v>60</v>
      </c>
      <c r="D29" s="16" t="n">
        <v>4</v>
      </c>
      <c r="E29" s="16" t="n">
        <v>1.8</v>
      </c>
      <c r="F29" s="16" t="n">
        <v>20.4</v>
      </c>
      <c r="G29" s="16" t="n">
        <v>164.4</v>
      </c>
      <c r="H29" s="16" t="n">
        <v>0.06</v>
      </c>
      <c r="I29" s="16" t="n">
        <v>0</v>
      </c>
      <c r="J29" s="16" t="n">
        <v>0</v>
      </c>
      <c r="K29" s="16" t="n">
        <v>0.96</v>
      </c>
      <c r="L29" s="16" t="n">
        <v>14.55</v>
      </c>
      <c r="M29" s="16" t="n">
        <v>0</v>
      </c>
      <c r="N29" s="16" t="n">
        <v>8.4</v>
      </c>
      <c r="O29" s="16" t="n">
        <v>2.22</v>
      </c>
      <c r="P29" s="16" t="n">
        <v>0.015</v>
      </c>
      <c r="Q29" s="16" t="n">
        <v>0</v>
      </c>
      <c r="R29" s="26" t="n">
        <v>18</v>
      </c>
      <c r="S29" s="14" t="s">
        <v>28</v>
      </c>
      <c r="T29" s="77"/>
    </row>
    <row r="30" s="13" customFormat="true" ht="13.5" hidden="false" customHeight="false" outlineLevel="0" collapsed="false">
      <c r="B30" s="54" t="s">
        <v>49</v>
      </c>
      <c r="C30" s="55" t="n">
        <f aca="false">SUM(C25:C29)</f>
        <v>550</v>
      </c>
      <c r="D30" s="141" t="n">
        <f aca="false">SUM(D25:D29)</f>
        <v>16.41</v>
      </c>
      <c r="E30" s="141" t="n">
        <f aca="false">SUM(E25:E29)</f>
        <v>13.01</v>
      </c>
      <c r="F30" s="141" t="n">
        <f aca="false">SUM(F25:F29)</f>
        <v>109.27</v>
      </c>
      <c r="G30" s="141" t="n">
        <f aca="false">SUM(G25:G29)</f>
        <v>705.6</v>
      </c>
      <c r="H30" s="141" t="n">
        <f aca="false">SUM(H25:H29)</f>
        <v>0.264</v>
      </c>
      <c r="I30" s="141" t="n">
        <f aca="false">SUM(I25:I29)</f>
        <v>14.12</v>
      </c>
      <c r="J30" s="141" t="n">
        <f aca="false">SUM(J25:J29)</f>
        <v>12.68</v>
      </c>
      <c r="K30" s="141" t="n">
        <f aca="false">SUM(K25:K29)</f>
        <v>2.64</v>
      </c>
      <c r="L30" s="141" t="n">
        <f aca="false">SUM(L25:L29)</f>
        <v>247.05</v>
      </c>
      <c r="M30" s="141" t="n">
        <f aca="false">SUM(M25:M29)</f>
        <v>259.24</v>
      </c>
      <c r="N30" s="141" t="n">
        <f aca="false">SUM(N25:N29)</f>
        <v>57.99</v>
      </c>
      <c r="O30" s="141" t="n">
        <f aca="false">SUM(O25:O29)</f>
        <v>6.22</v>
      </c>
      <c r="P30" s="141" t="n">
        <f aca="false">SUM(P25:P29)</f>
        <v>0.235</v>
      </c>
      <c r="Q30" s="141" t="n">
        <f aca="false">SUM(Q25:Q29)</f>
        <v>0.48</v>
      </c>
      <c r="R30" s="142"/>
      <c r="S30" s="142"/>
      <c r="T30" s="77"/>
    </row>
    <row r="31" s="13" customFormat="true" ht="14.25" hidden="false" customHeight="false" outlineLevel="0" collapsed="false">
      <c r="B31" s="59" t="s">
        <v>50</v>
      </c>
      <c r="C31" s="60"/>
      <c r="D31" s="143" t="n">
        <f aca="false">D15+D23</f>
        <v>48.2</v>
      </c>
      <c r="E31" s="143" t="n">
        <f aca="false">E15+E23</f>
        <v>54.32</v>
      </c>
      <c r="F31" s="143" t="n">
        <f aca="false">F15+F23</f>
        <v>211.12</v>
      </c>
      <c r="G31" s="143" t="n">
        <f aca="false">G15+G23</f>
        <v>1516.19</v>
      </c>
      <c r="H31" s="143" t="n">
        <f aca="false">H15+H23</f>
        <v>0.94</v>
      </c>
      <c r="I31" s="143" t="n">
        <f aca="false">I15+I23</f>
        <v>36.75</v>
      </c>
      <c r="J31" s="143" t="n">
        <f aca="false">J15+J23</f>
        <v>550.32</v>
      </c>
      <c r="K31" s="143" t="n">
        <f aca="false">K15+K23</f>
        <v>11.948</v>
      </c>
      <c r="L31" s="143" t="n">
        <f aca="false">L15+L23</f>
        <v>412.1</v>
      </c>
      <c r="M31" s="143" t="n">
        <f aca="false">M15+M23</f>
        <v>349.29</v>
      </c>
      <c r="N31" s="143" t="n">
        <f aca="false">N15+N23</f>
        <v>156.33</v>
      </c>
      <c r="O31" s="143" t="n">
        <f aca="false">O15+O23</f>
        <v>12.93</v>
      </c>
      <c r="P31" s="143" t="n">
        <f aca="false">P15+P23</f>
        <v>0.925</v>
      </c>
      <c r="Q31" s="143" t="n">
        <f aca="false">Q15+Q23</f>
        <v>3.08</v>
      </c>
      <c r="R31" s="142"/>
      <c r="S31" s="142"/>
      <c r="T31" s="77"/>
    </row>
    <row r="32" s="13" customFormat="true" ht="14.25" hidden="false" customHeight="false" outlineLevel="0" collapsed="false">
      <c r="B32" s="59" t="s">
        <v>51</v>
      </c>
      <c r="C32" s="60"/>
      <c r="D32" s="143" t="n">
        <f aca="false">D23+D30</f>
        <v>45.89</v>
      </c>
      <c r="E32" s="143" t="n">
        <f aca="false">E23+E30</f>
        <v>45.05</v>
      </c>
      <c r="F32" s="143" t="n">
        <f aca="false">F23+F30</f>
        <v>226.66</v>
      </c>
      <c r="G32" s="143" t="n">
        <f aca="false">G23+G30</f>
        <v>1531</v>
      </c>
      <c r="H32" s="143" t="n">
        <f aca="false">H23+H30</f>
        <v>1.01</v>
      </c>
      <c r="I32" s="143" t="n">
        <f aca="false">I23+I30</f>
        <v>48.7</v>
      </c>
      <c r="J32" s="143" t="n">
        <f aca="false">J23+J30</f>
        <v>480.93</v>
      </c>
      <c r="K32" s="143" t="n">
        <f aca="false">K23+K30</f>
        <v>13.198</v>
      </c>
      <c r="L32" s="143" t="n">
        <f aca="false">L23+L30</f>
        <v>471.14</v>
      </c>
      <c r="M32" s="143" t="n">
        <f aca="false">M23+M30</f>
        <v>378.07</v>
      </c>
      <c r="N32" s="143" t="n">
        <f aca="false">N23+N30</f>
        <v>147.93</v>
      </c>
      <c r="O32" s="143" t="n">
        <f aca="false">O23+O30</f>
        <v>14.09</v>
      </c>
      <c r="P32" s="143" t="n">
        <f aca="false">P23+P30</f>
        <v>0.765</v>
      </c>
      <c r="Q32" s="143" t="n">
        <f aca="false">Q23+Q30</f>
        <v>1.28</v>
      </c>
      <c r="R32" s="142"/>
      <c r="S32" s="142"/>
      <c r="T32" s="77"/>
    </row>
    <row r="33" s="13" customFormat="true" ht="14.25" hidden="false" customHeight="false" outlineLevel="0" collapsed="false">
      <c r="B33" s="59" t="s">
        <v>116</v>
      </c>
      <c r="C33" s="60"/>
      <c r="D33" s="143" t="n">
        <f aca="false">'5-11кл.понедельник2'!D30+'5-11кл.вторник2'!D32+'5-11кл.среда2'!D32+'5-11кл.четверг2'!D31+'5-11кл.пятница2'!D31</f>
        <v>241.22</v>
      </c>
      <c r="E33" s="143" t="n">
        <f aca="false">'5-11кл.понедельник2'!E30+'5-11кл.вторник2'!E32+'5-11кл.среда2'!E32+'5-11кл.четверг2'!E31+'5-11кл.пятница2'!E31</f>
        <v>259.53</v>
      </c>
      <c r="F33" s="143" t="n">
        <f aca="false">'5-11кл.понедельник2'!F30+'5-11кл.вторник2'!F32+'5-11кл.среда2'!F32+'5-11кл.четверг2'!F31+'5-11кл.пятница2'!F31</f>
        <v>1006.4</v>
      </c>
      <c r="G33" s="143" t="n">
        <f aca="false">'5-11кл.понедельник2'!G30+'5-11кл.вторник2'!G32+'5-11кл.среда2'!G32+'5-11кл.четверг2'!G31+'5-11кл.пятница2'!G31</f>
        <v>7523.27</v>
      </c>
      <c r="H33" s="143" t="n">
        <f aca="false">'5-11кл.понедельник2'!H30+'5-11кл.вторник2'!H32+'5-11кл.среда2'!H32+'5-11кл.четверг2'!H31+'5-11кл.пятница2'!H31</f>
        <v>51.11365</v>
      </c>
      <c r="I33" s="143" t="n">
        <f aca="false">'5-11кл.понедельник2'!I30+'5-11кл.вторник2'!I32+'5-11кл.среда2'!I32+'5-11кл.четверг2'!I31+'5-11кл.пятница2'!I31</f>
        <v>243.56</v>
      </c>
      <c r="J33" s="143" t="n">
        <f aca="false">'5-11кл.понедельник2'!J30+'5-11кл.вторник2'!J32+'5-11кл.среда2'!J32+'5-11кл.четверг2'!J31+'5-11кл.пятница2'!J31</f>
        <v>1804.04</v>
      </c>
      <c r="K33" s="143" t="n">
        <f aca="false">'5-11кл.понедельник2'!K30+'5-11кл.вторник2'!K32+'5-11кл.среда2'!K32+'5-11кл.четверг2'!K31+'5-11кл.пятница2'!K31</f>
        <v>91.722</v>
      </c>
      <c r="L33" s="143" t="n">
        <f aca="false">'5-11кл.понедельник2'!L30+'5-11кл.вторник2'!L32+'5-11кл.среда2'!L32+'5-11кл.четверг2'!L31+'5-11кл.пятница2'!L31</f>
        <v>2799.4584</v>
      </c>
      <c r="M33" s="143" t="n">
        <f aca="false">'5-11кл.понедельник2'!M30+'5-11кл.вторник2'!M32+'5-11кл.среда2'!M32+'5-11кл.четверг2'!M31+'5-11кл.пятница2'!M31</f>
        <v>3133.47</v>
      </c>
      <c r="N33" s="143" t="n">
        <f aca="false">'5-11кл.понедельник2'!N30+'5-11кл.вторник2'!N32+'5-11кл.среда2'!N32+'5-11кл.четверг2'!N31+'5-11кл.пятница2'!N31</f>
        <v>868.17</v>
      </c>
      <c r="O33" s="143" t="n">
        <f aca="false">'5-11кл.понедельник2'!O30+'5-11кл.вторник2'!O32+'5-11кл.среда2'!O32+'5-11кл.четверг2'!O31+'5-11кл.пятница2'!O31</f>
        <v>51.059</v>
      </c>
      <c r="P33" s="143" t="n">
        <f aca="false">'5-11кл.понедельник2'!P30+'5-11кл.вторник2'!P32+'5-11кл.среда2'!P32+'5-11кл.четверг2'!P31+'5-11кл.пятница2'!P31</f>
        <v>5.68721</v>
      </c>
      <c r="Q33" s="143" t="n">
        <f aca="false">'5-11кл.понедельник2'!Q30+'5-11кл.вторник2'!Q32+'5-11кл.среда2'!Q32+'5-11кл.четверг2'!Q31+'5-11кл.пятница2'!Q31</f>
        <v>45.32</v>
      </c>
      <c r="R33" s="142"/>
      <c r="S33" s="142"/>
      <c r="T33" s="77"/>
    </row>
    <row r="34" s="13" customFormat="true" ht="13.8" hidden="false" customHeight="false" outlineLevel="0" collapsed="false">
      <c r="B34" s="59" t="s">
        <v>117</v>
      </c>
      <c r="C34" s="60"/>
      <c r="D34" s="143" t="n">
        <f aca="false">'5-11кл.понедельник2'!D31+'5-11кл.вторник2'!D33+'5-11кл.среда2'!D33+'5-11кл.четверг2'!D32+'5-11кл.пятница2'!D32</f>
        <v>251.37</v>
      </c>
      <c r="E34" s="143" t="n">
        <f aca="false">'5-11кл.понедельник2'!E31+'5-11кл.вторник2'!E33+'5-11кл.среда2'!E33+'5-11кл.четверг2'!E32+'5-11кл.пятница2'!E32</f>
        <v>226.27</v>
      </c>
      <c r="F34" s="143" t="n">
        <f aca="false">'5-11кл.понедельник2'!F31+'5-11кл.вторник2'!F33+'5-11кл.среда2'!F33+'5-11кл.четверг2'!F32+'5-11кл.пятница2'!F32</f>
        <v>1031.62</v>
      </c>
      <c r="G34" s="143" t="n">
        <f aca="false">'5-11кл.понедельник2'!G31+'5-11кл.вторник2'!G33+'5-11кл.среда2'!G33+'5-11кл.четверг2'!G32+'5-11кл.пятница2'!G32</f>
        <v>7147.34</v>
      </c>
      <c r="H34" s="143" t="n">
        <f aca="false">'5-11кл.понедельник2'!H31+'5-11кл.вторник2'!H33+'5-11кл.среда2'!H33+'5-11кл.четверг2'!H32+'5-11кл.пятница2'!H32</f>
        <v>69.6766</v>
      </c>
      <c r="I34" s="143" t="n">
        <f aca="false">'5-11кл.понедельник2'!I31+'5-11кл.вторник2'!I33+'5-11кл.среда2'!I33+'5-11кл.четверг2'!I32+'5-11кл.пятница2'!I32</f>
        <v>340.57</v>
      </c>
      <c r="J34" s="143" t="n">
        <f aca="false">'5-11кл.понедельник2'!J31+'5-11кл.вторник2'!J33+'5-11кл.среда2'!J33+'5-11кл.четверг2'!J32+'5-11кл.пятница2'!J32</f>
        <v>707.62</v>
      </c>
      <c r="K34" s="143" t="n">
        <f aca="false">'5-11кл.понедельник2'!K31+'5-11кл.вторник2'!K33+'5-11кл.среда2'!K33+'5-11кл.четверг2'!K32+'5-11кл.пятница2'!K32</f>
        <v>61.38804</v>
      </c>
      <c r="L34" s="143" t="n">
        <f aca="false">'5-11кл.понедельник2'!L31+'5-11кл.вторник2'!L33+'5-11кл.среда2'!L33+'5-11кл.четверг2'!L32+'5-11кл.пятница2'!L32</f>
        <v>2144.1184</v>
      </c>
      <c r="M34" s="143" t="n">
        <f aca="false">'5-11кл.понедельник2'!M31+'5-11кл.вторник2'!M33+'5-11кл.среда2'!M33+'5-11кл.четверг2'!M32+'5-11кл.пятница2'!M32</f>
        <v>3071.39</v>
      </c>
      <c r="N34" s="143" t="n">
        <f aca="false">'5-11кл.понедельник2'!N31+'5-11кл.вторник2'!N33+'5-11кл.среда2'!N33+'5-11кл.четверг2'!N32+'5-11кл.пятница2'!N32</f>
        <v>1023.04</v>
      </c>
      <c r="O34" s="143" t="n">
        <f aca="false">'5-11кл.понедельник2'!O31+'5-11кл.вторник2'!O33+'5-11кл.среда2'!O33+'5-11кл.четверг2'!O32+'5-11кл.пятница2'!O32</f>
        <v>56.628</v>
      </c>
      <c r="P34" s="143" t="n">
        <f aca="false">'5-11кл.понедельник2'!P31+'5-11кл.вторник2'!P33+'5-11кл.среда2'!P33+'5-11кл.четверг2'!P32+'5-11кл.пятница2'!P32</f>
        <v>6.36946</v>
      </c>
      <c r="Q34" s="143" t="n">
        <f aca="false">'5-11кл.понедельник2'!Q31+'5-11кл.вторник2'!Q33+'5-11кл.среда2'!Q33+'5-11кл.четверг2'!Q32+'5-11кл.пятница2'!Q32</f>
        <v>41.823892</v>
      </c>
      <c r="R34" s="142"/>
      <c r="S34" s="142"/>
      <c r="T34" s="77"/>
    </row>
    <row r="35" s="13" customFormat="true" ht="13.8" hidden="false" customHeight="false" outlineLevel="0" collapsed="false">
      <c r="B35" s="59" t="s">
        <v>181</v>
      </c>
      <c r="C35" s="60"/>
      <c r="D35" s="143" t="n">
        <f aca="false">'5-11кл.пятница'!D32+'5-11кл.пятница2'!D33</f>
        <v>465.02</v>
      </c>
      <c r="E35" s="143" t="n">
        <f aca="false">'5-11кл.пятница'!E32+'5-11кл.пятница2'!E33</f>
        <v>519.643</v>
      </c>
      <c r="F35" s="143" t="n">
        <f aca="false">'5-11кл.пятница'!F32+'5-11кл.пятница2'!F33</f>
        <v>2001.09</v>
      </c>
      <c r="G35" s="143" t="n">
        <f aca="false">'5-11кл.пятница'!G32+'5-11кл.пятница2'!G33</f>
        <v>15259.73</v>
      </c>
      <c r="H35" s="143" t="n">
        <f aca="false">'5-11кл.пятница'!H32+'5-11кл.пятница2'!H33</f>
        <v>59.49421</v>
      </c>
      <c r="I35" s="143" t="n">
        <f aca="false">'5-11кл.пятница'!I32+'5-11кл.пятница2'!I33</f>
        <v>541.622</v>
      </c>
      <c r="J35" s="143" t="n">
        <f aca="false">'5-11кл.пятница'!J32+'5-11кл.пятница2'!J33</f>
        <v>4575.16</v>
      </c>
      <c r="K35" s="143" t="n">
        <f aca="false">'5-11кл.пятница'!K32+'5-11кл.пятница2'!K33</f>
        <v>158.276913043478</v>
      </c>
      <c r="L35" s="143" t="n">
        <f aca="false">'5-11кл.пятница'!L32+'5-11кл.пятница2'!L33</f>
        <v>5780.3694</v>
      </c>
      <c r="M35" s="143" t="n">
        <f aca="false">'5-11кл.пятница'!M32+'5-11кл.пятница2'!M33</f>
        <v>7282.17</v>
      </c>
      <c r="N35" s="143" t="n">
        <f aca="false">'5-11кл.пятница'!N32+'5-11кл.пятница2'!N33</f>
        <v>1865.9</v>
      </c>
      <c r="O35" s="143" t="n">
        <f aca="false">'5-11кл.пятница'!O32+'5-11кл.пятница2'!O33</f>
        <v>124.51024</v>
      </c>
      <c r="P35" s="143" t="n">
        <f aca="false">'5-11кл.пятница'!P32+'5-11кл.пятница2'!P33</f>
        <v>12.3956595652174</v>
      </c>
      <c r="Q35" s="143" t="n">
        <f aca="false">'5-11кл.понедельник2'!Q32+'5-11кл.вторник2'!Q34+'5-11кл.среда2'!Q34+'5-11кл.четверг2'!Q33+'5-11кл.пятница2'!Q33</f>
        <v>45.32</v>
      </c>
      <c r="R35" s="142"/>
      <c r="S35" s="142"/>
      <c r="T35" s="77"/>
    </row>
    <row r="36" s="13" customFormat="true" ht="13.8" hidden="false" customHeight="false" outlineLevel="0" collapsed="false">
      <c r="B36" s="59" t="s">
        <v>182</v>
      </c>
      <c r="C36" s="60"/>
      <c r="D36" s="143" t="n">
        <f aca="false">'5-11кл.пятница'!D33+'5-11кл.пятница2'!D34</f>
        <v>519.1</v>
      </c>
      <c r="E36" s="143" t="n">
        <f aca="false">'5-11кл.пятница'!E33+'5-11кл.пятница2'!E34</f>
        <v>484.49</v>
      </c>
      <c r="F36" s="143" t="n">
        <f aca="false">'5-11кл.пятница'!F33+'5-11кл.пятница2'!F34</f>
        <v>2104.72</v>
      </c>
      <c r="G36" s="143" t="n">
        <f aca="false">'5-11кл.пятница'!G33+'5-11кл.пятница2'!G34</f>
        <v>14754.89</v>
      </c>
      <c r="H36" s="143" t="n">
        <f aca="false">'5-11кл.пятница'!H33+'5-11кл.пятница2'!H34</f>
        <v>241.56386</v>
      </c>
      <c r="I36" s="143" t="n">
        <f aca="false">'5-11кл.пятница'!I33+'5-11кл.пятница2'!I34</f>
        <v>706.364</v>
      </c>
      <c r="J36" s="143" t="n">
        <f aca="false">'5-11кл.пятница'!J33+'5-11кл.пятница2'!J34</f>
        <v>2233.09</v>
      </c>
      <c r="K36" s="143" t="n">
        <f aca="false">'5-11кл.пятница'!K33+'5-11кл.пятница2'!K34</f>
        <v>108.355993043478</v>
      </c>
      <c r="L36" s="143" t="n">
        <f aca="false">'5-11кл.пятница'!L33+'5-11кл.пятница2'!L34</f>
        <v>4490.5594</v>
      </c>
      <c r="M36" s="143" t="n">
        <f aca="false">'5-11кл.пятница'!M33+'5-11кл.пятница2'!M34</f>
        <v>6713.06</v>
      </c>
      <c r="N36" s="143" t="n">
        <f aca="false">'5-11кл.пятница'!N33+'5-11кл.пятница2'!N34</f>
        <v>2252.09</v>
      </c>
      <c r="O36" s="143" t="n">
        <f aca="false">'5-11кл.пятница'!O33+'5-11кл.пятница2'!O34</f>
        <v>138.13404</v>
      </c>
      <c r="P36" s="143" t="n">
        <f aca="false">'5-11кл.пятница'!P33+'5-11кл.пятница2'!P34</f>
        <v>13.3482095652174</v>
      </c>
      <c r="Q36" s="143" t="n">
        <f aca="false">'5-11кл.понедельник2'!Q33+'5-11кл.вторник2'!Q35+'5-11кл.среда2'!Q35+'5-11кл.четверг2'!Q34+'5-11кл.пятница2'!Q34</f>
        <v>41.823892</v>
      </c>
      <c r="R36" s="142"/>
      <c r="S36" s="142"/>
      <c r="T36" s="77"/>
    </row>
  </sheetData>
  <mergeCells count="24">
    <mergeCell ref="B4:B6"/>
    <mergeCell ref="C4:C5"/>
    <mergeCell ref="D4:D5"/>
    <mergeCell ref="E4:E5"/>
    <mergeCell ref="F4:F5"/>
    <mergeCell ref="G4:G5"/>
    <mergeCell ref="H4:K4"/>
    <mergeCell ref="L4:O4"/>
    <mergeCell ref="P4:P6"/>
    <mergeCell ref="Q4:Q6"/>
    <mergeCell ref="R4:R6"/>
    <mergeCell ref="S4:S6"/>
    <mergeCell ref="H5:H6"/>
    <mergeCell ref="I5:I6"/>
    <mergeCell ref="J5:J6"/>
    <mergeCell ref="K5:K6"/>
    <mergeCell ref="L5:L6"/>
    <mergeCell ref="M5:M6"/>
    <mergeCell ref="N5:N6"/>
    <mergeCell ref="O5:O6"/>
    <mergeCell ref="B7:S7"/>
    <mergeCell ref="B8:S8"/>
    <mergeCell ref="B16:S16"/>
    <mergeCell ref="B24:S24"/>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H2" activeCellId="0" sqref="H2"/>
    </sheetView>
  </sheetViews>
  <sheetFormatPr defaultColWidth="8.78125" defaultRowHeight="12.75" zeroHeight="false" outlineLevelRow="0" outlineLevelCol="0"/>
  <cols>
    <col collapsed="false" customWidth="true" hidden="false" outlineLevel="0" max="1" min="1" style="1" width="28.78"/>
    <col collapsed="false" customWidth="true" hidden="false" outlineLevel="0" max="2" min="2" style="1" width="94.11"/>
    <col collapsed="false" customWidth="true" hidden="false" outlineLevel="0" max="3" min="3" style="1" width="2.44"/>
  </cols>
  <sheetData>
    <row r="1" customFormat="false" ht="153" hidden="false" customHeight="true" outlineLevel="0" collapsed="false">
      <c r="A1" s="144" t="s">
        <v>183</v>
      </c>
      <c r="B1" s="144"/>
      <c r="C1" s="144"/>
    </row>
    <row r="2" customFormat="false" ht="75" hidden="false" customHeight="true" outlineLevel="0" collapsed="false">
      <c r="A2" s="145" t="s">
        <v>184</v>
      </c>
      <c r="B2" s="145"/>
      <c r="C2" s="145"/>
    </row>
    <row r="3" customFormat="false" ht="64.5" hidden="false" customHeight="true" outlineLevel="0" collapsed="false">
      <c r="A3" s="145" t="s">
        <v>185</v>
      </c>
      <c r="B3" s="145"/>
      <c r="C3" s="145"/>
    </row>
    <row r="4" customFormat="false" ht="60" hidden="false" customHeight="true" outlineLevel="0" collapsed="false">
      <c r="A4" s="145" t="s">
        <v>186</v>
      </c>
      <c r="B4" s="145"/>
      <c r="C4" s="145"/>
    </row>
    <row r="5" customFormat="false" ht="17.25" hidden="false" customHeight="true" outlineLevel="0" collapsed="false">
      <c r="A5" s="146" t="s">
        <v>187</v>
      </c>
      <c r="B5" s="146"/>
      <c r="C5" s="146"/>
    </row>
    <row r="6" customFormat="false" ht="127.5" hidden="false" customHeight="true" outlineLevel="0" collapsed="false">
      <c r="A6" s="147" t="s">
        <v>188</v>
      </c>
      <c r="B6" s="147"/>
      <c r="C6" s="147"/>
    </row>
    <row r="7" customFormat="false" ht="34.5" hidden="false" customHeight="true" outlineLevel="0" collapsed="false">
      <c r="A7" s="148" t="s">
        <v>189</v>
      </c>
      <c r="B7" s="148"/>
      <c r="C7" s="148"/>
    </row>
    <row r="8" customFormat="false" ht="29.25" hidden="false" customHeight="true" outlineLevel="0" collapsed="false">
      <c r="A8" s="149" t="s">
        <v>190</v>
      </c>
      <c r="B8" s="150" t="s">
        <v>191</v>
      </c>
      <c r="C8" s="151"/>
    </row>
    <row r="9" customFormat="false" ht="95.25" hidden="false" customHeight="true" outlineLevel="0" collapsed="false">
      <c r="A9" s="152" t="s">
        <v>192</v>
      </c>
      <c r="B9" s="152" t="s">
        <v>193</v>
      </c>
      <c r="C9" s="151"/>
    </row>
    <row r="10" customFormat="false" ht="179.25" hidden="false" customHeight="false" outlineLevel="0" collapsed="false">
      <c r="A10" s="152" t="s">
        <v>194</v>
      </c>
      <c r="B10" s="152" t="s">
        <v>195</v>
      </c>
      <c r="C10" s="151"/>
    </row>
    <row r="11" customFormat="false" ht="69" hidden="false" customHeight="false" outlineLevel="0" collapsed="false">
      <c r="A11" s="152" t="s">
        <v>196</v>
      </c>
      <c r="B11" s="152" t="s">
        <v>197</v>
      </c>
      <c r="C11" s="151"/>
    </row>
    <row r="12" customFormat="false" ht="41.25" hidden="false" customHeight="false" outlineLevel="0" collapsed="false">
      <c r="A12" s="152" t="s">
        <v>198</v>
      </c>
      <c r="B12" s="152" t="s">
        <v>199</v>
      </c>
      <c r="C12" s="151"/>
    </row>
    <row r="13" customFormat="false" ht="151.5" hidden="false" customHeight="false" outlineLevel="0" collapsed="false">
      <c r="A13" s="152" t="s">
        <v>200</v>
      </c>
      <c r="B13" s="152" t="s">
        <v>201</v>
      </c>
      <c r="C13" s="151"/>
    </row>
    <row r="14" customFormat="false" ht="82.5" hidden="false" customHeight="false" outlineLevel="0" collapsed="false">
      <c r="A14" s="152" t="s">
        <v>202</v>
      </c>
      <c r="B14" s="153" t="s">
        <v>203</v>
      </c>
      <c r="C14" s="151"/>
    </row>
    <row r="15" customFormat="false" ht="110.25" hidden="false" customHeight="false" outlineLevel="0" collapsed="false">
      <c r="A15" s="152" t="s">
        <v>204</v>
      </c>
      <c r="B15" s="152" t="s">
        <v>205</v>
      </c>
      <c r="C15" s="151"/>
    </row>
    <row r="16" customFormat="false" ht="110.25" hidden="false" customHeight="false" outlineLevel="0" collapsed="false">
      <c r="A16" s="152" t="s">
        <v>206</v>
      </c>
      <c r="B16" s="152" t="s">
        <v>207</v>
      </c>
      <c r="C16" s="151"/>
    </row>
    <row r="17" customFormat="false" ht="82.5" hidden="false" customHeight="false" outlineLevel="0" collapsed="false">
      <c r="A17" s="152" t="s">
        <v>208</v>
      </c>
      <c r="B17" s="152" t="s">
        <v>209</v>
      </c>
      <c r="C17" s="151"/>
    </row>
    <row r="18" s="151" customFormat="true" ht="13.5" hidden="false" customHeight="false" outlineLevel="0" collapsed="false">
      <c r="A18" s="151" t="s">
        <v>210</v>
      </c>
    </row>
    <row r="19" s="151" customFormat="true" ht="13.5" hidden="false" customHeight="false" outlineLevel="0" collapsed="false">
      <c r="A19" s="151" t="s">
        <v>211</v>
      </c>
    </row>
  </sheetData>
  <mergeCells count="7">
    <mergeCell ref="A1:C1"/>
    <mergeCell ref="A2:C2"/>
    <mergeCell ref="A3:C3"/>
    <mergeCell ref="A4:C4"/>
    <mergeCell ref="A5:C5"/>
    <mergeCell ref="A6:C6"/>
    <mergeCell ref="A7:C7"/>
  </mergeCells>
  <printOptions headings="false" gridLines="false" gridLinesSet="true" horizontalCentered="false" verticalCentered="false"/>
  <pageMargins left="0.7" right="0.7" top="0.75" bottom="0.75" header="0.511811023622047" footer="0.511811023622047"/>
  <pageSetup paperSize="9" scale="69"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3"/>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J12" activeCellId="0" sqref="J12"/>
    </sheetView>
  </sheetViews>
  <sheetFormatPr defaultColWidth="8.78125" defaultRowHeight="13.5" zeroHeight="false" outlineLevelRow="0" outlineLevelCol="0"/>
  <cols>
    <col collapsed="false" customWidth="true" hidden="false" outlineLevel="0" max="1" min="1" style="151" width="28.78"/>
    <col collapsed="false" customWidth="true" hidden="false" outlineLevel="0" max="2" min="2" style="151" width="94.11"/>
    <col collapsed="false" customWidth="true" hidden="false" outlineLevel="0" max="3" min="3" style="1" width="35.44"/>
  </cols>
  <sheetData>
    <row r="1" customFormat="false" ht="29.25" hidden="false" customHeight="true" outlineLevel="0" collapsed="false">
      <c r="A1" s="154" t="s">
        <v>190</v>
      </c>
      <c r="B1" s="154" t="s">
        <v>191</v>
      </c>
    </row>
    <row r="2" customFormat="false" ht="17.25" hidden="false" customHeight="true" outlineLevel="0" collapsed="false">
      <c r="A2" s="155"/>
      <c r="B2" s="152" t="s">
        <v>212</v>
      </c>
    </row>
    <row r="3" customFormat="false" ht="227.25" hidden="false" customHeight="true" outlineLevel="0" collapsed="false">
      <c r="A3" s="152" t="s">
        <v>194</v>
      </c>
      <c r="B3" s="152" t="s">
        <v>195</v>
      </c>
    </row>
    <row r="4" customFormat="false" ht="69" hidden="false" customHeight="false" outlineLevel="0" collapsed="false">
      <c r="A4" s="152" t="s">
        <v>196</v>
      </c>
      <c r="B4" s="152" t="s">
        <v>197</v>
      </c>
    </row>
    <row r="5" customFormat="false" ht="61.5" hidden="false" customHeight="true" outlineLevel="0" collapsed="false">
      <c r="A5" s="152" t="s">
        <v>198</v>
      </c>
      <c r="B5" s="152" t="s">
        <v>199</v>
      </c>
    </row>
    <row r="6" customFormat="false" ht="151.5" hidden="false" customHeight="false" outlineLevel="0" collapsed="false">
      <c r="A6" s="152" t="s">
        <v>200</v>
      </c>
      <c r="B6" s="152" t="s">
        <v>201</v>
      </c>
    </row>
    <row r="7" customFormat="false" ht="96.75" hidden="false" customHeight="true" outlineLevel="0" collapsed="false">
      <c r="A7" s="152" t="s">
        <v>202</v>
      </c>
      <c r="B7" s="152" t="s">
        <v>213</v>
      </c>
    </row>
    <row r="8" customFormat="false" ht="29.25" hidden="false" customHeight="true" outlineLevel="0" collapsed="false">
      <c r="A8" s="149" t="s">
        <v>190</v>
      </c>
      <c r="B8" s="150" t="s">
        <v>191</v>
      </c>
    </row>
    <row r="9" customFormat="false" ht="17.25" hidden="false" customHeight="true" outlineLevel="0" collapsed="false">
      <c r="A9" s="155"/>
      <c r="B9" s="152" t="s">
        <v>214</v>
      </c>
    </row>
    <row r="10" customFormat="false" ht="124.5" hidden="false" customHeight="true" outlineLevel="0" collapsed="false">
      <c r="A10" s="152" t="s">
        <v>204</v>
      </c>
      <c r="B10" s="152" t="s">
        <v>205</v>
      </c>
    </row>
    <row r="11" customFormat="false" ht="110.25" hidden="false" customHeight="false" outlineLevel="0" collapsed="false">
      <c r="A11" s="152" t="s">
        <v>206</v>
      </c>
      <c r="B11" s="152" t="s">
        <v>207</v>
      </c>
    </row>
    <row r="12" customFormat="false" ht="82.5" hidden="false" customHeight="false" outlineLevel="0" collapsed="false">
      <c r="A12" s="152" t="s">
        <v>208</v>
      </c>
      <c r="B12" s="152" t="s">
        <v>209</v>
      </c>
    </row>
    <row r="13" customFormat="false" ht="61.5" hidden="false" customHeight="true" outlineLevel="0" collapsed="false">
      <c r="A13" s="156" t="s">
        <v>215</v>
      </c>
      <c r="B13" s="156"/>
      <c r="C13" s="156"/>
    </row>
  </sheetData>
  <mergeCells count="1">
    <mergeCell ref="A13:C13"/>
  </mergeCells>
  <printOptions headings="false" gridLines="false" gridLinesSet="true" horizontalCentered="false" verticalCentered="false"/>
  <pageMargins left="0.7875" right="0.7875" top="1.05277777777778" bottom="1.05277777777778" header="0.7875" footer="0.7875"/>
  <pageSetup paperSize="9" scale="60" fitToWidth="1" fitToHeight="1" pageOrder="downThenOver" orientation="portrait" blackAndWhite="false" draft="false" cellComments="none" horizontalDpi="300" verticalDpi="300" copies="1"/>
  <headerFooter differentFirst="false" differentOddEven="false">
    <oddHeader>&amp;C&amp;12&amp;Kffffff&amp;A</oddHeader>
    <oddFooter>&amp;C&amp;12&amp;KffffffСтраница &amp;P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1048576"/>
  <sheetViews>
    <sheetView showFormulas="false" showGridLines="false" showRowColHeaders="true" showZeros="true" rightToLeft="false" tabSelected="false" showOutlineSymbols="true" defaultGridColor="true" view="normal" topLeftCell="A16" colorId="64" zoomScale="100" zoomScaleNormal="100" zoomScalePageLayoutView="100" workbookViewId="0">
      <selection pane="topLeft" activeCell="B20" activeCellId="0" sqref="B20"/>
    </sheetView>
  </sheetViews>
  <sheetFormatPr defaultColWidth="8.78125" defaultRowHeight="12.75" zeroHeight="false" outlineLevelRow="0" outlineLevelCol="0"/>
  <cols>
    <col collapsed="false" customWidth="true" hidden="false" outlineLevel="0" max="1" min="1" style="1" width="52"/>
    <col collapsed="false" customWidth="true" hidden="false" outlineLevel="0" max="2" min="2" style="1" width="52.22"/>
    <col collapsed="false" customWidth="true" hidden="false" outlineLevel="0" max="16384" min="16383" style="1" width="12.78"/>
  </cols>
  <sheetData>
    <row r="1" customFormat="false" ht="21" hidden="false" customHeight="true" outlineLevel="0" collapsed="false">
      <c r="A1" s="157"/>
      <c r="B1" s="158" t="s">
        <v>216</v>
      </c>
    </row>
    <row r="2" customFormat="false" ht="29.25" hidden="false" customHeight="true" outlineLevel="0" collapsed="false">
      <c r="A2" s="159" t="s">
        <v>217</v>
      </c>
      <c r="B2" s="159"/>
    </row>
    <row r="3" customFormat="false" ht="19.5" hidden="false" customHeight="true" outlineLevel="0" collapsed="false">
      <c r="A3" s="160" t="s">
        <v>218</v>
      </c>
      <c r="B3" s="160" t="s">
        <v>219</v>
      </c>
    </row>
    <row r="4" customFormat="false" ht="17.25" hidden="false" customHeight="true" outlineLevel="0" collapsed="false">
      <c r="A4" s="161" t="s">
        <v>27</v>
      </c>
      <c r="B4" s="161" t="s">
        <v>220</v>
      </c>
    </row>
    <row r="5" customFormat="false" ht="17.25" hidden="false" customHeight="true" outlineLevel="0" collapsed="false">
      <c r="A5" s="161" t="s">
        <v>221</v>
      </c>
      <c r="B5" s="161" t="s">
        <v>222</v>
      </c>
    </row>
    <row r="6" customFormat="false" ht="17.25" hidden="false" customHeight="true" outlineLevel="0" collapsed="false">
      <c r="A6" s="161" t="s">
        <v>223</v>
      </c>
      <c r="B6" s="161" t="s">
        <v>224</v>
      </c>
    </row>
    <row r="7" customFormat="false" ht="17.25" hidden="false" customHeight="true" outlineLevel="0" collapsed="false">
      <c r="A7" s="161" t="s">
        <v>38</v>
      </c>
      <c r="B7" s="161" t="s">
        <v>225</v>
      </c>
    </row>
    <row r="8" customFormat="false" ht="17.25" hidden="false" customHeight="true" outlineLevel="0" collapsed="false">
      <c r="A8" s="161" t="s">
        <v>226</v>
      </c>
      <c r="B8" s="161" t="s">
        <v>227</v>
      </c>
    </row>
    <row r="9" customFormat="false" ht="17.25" hidden="false" customHeight="true" outlineLevel="0" collapsed="false">
      <c r="A9" s="161" t="s">
        <v>44</v>
      </c>
      <c r="B9" s="161" t="s">
        <v>228</v>
      </c>
    </row>
    <row r="10" customFormat="false" ht="17.25" hidden="false" customHeight="true" outlineLevel="0" collapsed="false">
      <c r="A10" s="161" t="s">
        <v>229</v>
      </c>
      <c r="B10" s="161" t="s">
        <v>102</v>
      </c>
    </row>
    <row r="11" customFormat="false" ht="17.25" hidden="false" customHeight="true" outlineLevel="0" collapsed="false">
      <c r="A11" s="161" t="s">
        <v>230</v>
      </c>
      <c r="B11" s="161" t="s">
        <v>231</v>
      </c>
    </row>
    <row r="12" customFormat="false" ht="17.25" hidden="false" customHeight="true" outlineLevel="0" collapsed="false">
      <c r="A12" s="161" t="s">
        <v>232</v>
      </c>
      <c r="B12" s="161" t="s">
        <v>233</v>
      </c>
    </row>
    <row r="13" customFormat="false" ht="17.25" hidden="false" customHeight="true" outlineLevel="0" collapsed="false">
      <c r="A13" s="161" t="s">
        <v>234</v>
      </c>
      <c r="B13" s="161" t="s">
        <v>235</v>
      </c>
    </row>
    <row r="14" customFormat="false" ht="17.25" hidden="false" customHeight="true" outlineLevel="0" collapsed="false">
      <c r="A14" s="161" t="s">
        <v>236</v>
      </c>
      <c r="B14" s="161" t="s">
        <v>237</v>
      </c>
    </row>
    <row r="15" customFormat="false" ht="17.25" hidden="false" customHeight="true" outlineLevel="0" collapsed="false">
      <c r="A15" s="161" t="s">
        <v>238</v>
      </c>
      <c r="B15" s="161" t="s">
        <v>239</v>
      </c>
    </row>
    <row r="16" customFormat="false" ht="17.25" hidden="false" customHeight="true" outlineLevel="0" collapsed="false">
      <c r="A16" s="161" t="s">
        <v>240</v>
      </c>
      <c r="B16" s="161" t="s">
        <v>241</v>
      </c>
    </row>
    <row r="17" customFormat="false" ht="17.25" hidden="false" customHeight="true" outlineLevel="0" collapsed="false">
      <c r="A17" s="161" t="s">
        <v>242</v>
      </c>
      <c r="B17" s="161" t="s">
        <v>243</v>
      </c>
    </row>
    <row r="18" customFormat="false" ht="17.25" hidden="false" customHeight="true" outlineLevel="0" collapsed="false">
      <c r="A18" s="161" t="s">
        <v>244</v>
      </c>
      <c r="B18" s="161" t="s">
        <v>239</v>
      </c>
    </row>
    <row r="19" customFormat="false" ht="17.25" hidden="false" customHeight="true" outlineLevel="0" collapsed="false">
      <c r="A19" s="161" t="s">
        <v>245</v>
      </c>
      <c r="B19" s="161" t="s">
        <v>127</v>
      </c>
    </row>
    <row r="20" customFormat="false" ht="17.25" hidden="false" customHeight="true" outlineLevel="0" collapsed="false">
      <c r="A20" s="161" t="s">
        <v>246</v>
      </c>
      <c r="B20" s="161" t="s">
        <v>247</v>
      </c>
    </row>
    <row r="21" customFormat="false" ht="17.25" hidden="false" customHeight="true" outlineLevel="0" collapsed="false">
      <c r="A21" s="161" t="s">
        <v>232</v>
      </c>
      <c r="B21" s="161" t="s">
        <v>233</v>
      </c>
    </row>
    <row r="22" customFormat="false" ht="17.25" hidden="false" customHeight="true" outlineLevel="0" collapsed="false">
      <c r="A22" s="161" t="s">
        <v>248</v>
      </c>
      <c r="B22" s="161" t="s">
        <v>249</v>
      </c>
    </row>
    <row r="23" customFormat="false" ht="17.25" hidden="false" customHeight="true" outlineLevel="0" collapsed="false">
      <c r="A23" s="161" t="s">
        <v>250</v>
      </c>
      <c r="B23" s="161" t="s">
        <v>225</v>
      </c>
    </row>
    <row r="24" customFormat="false" ht="17.25" hidden="false" customHeight="true" outlineLevel="0" collapsed="false">
      <c r="A24" s="161" t="s">
        <v>251</v>
      </c>
      <c r="B24" s="161" t="s">
        <v>27</v>
      </c>
    </row>
    <row r="25" customFormat="false" ht="17.25" hidden="false" customHeight="true" outlineLevel="0" collapsed="false">
      <c r="A25" s="161" t="s">
        <v>252</v>
      </c>
      <c r="B25" s="161" t="s">
        <v>231</v>
      </c>
    </row>
    <row r="26" customFormat="false" ht="17.25" hidden="false" customHeight="true" outlineLevel="0" collapsed="false">
      <c r="A26" s="161" t="s">
        <v>253</v>
      </c>
      <c r="B26" s="161" t="s">
        <v>254</v>
      </c>
    </row>
    <row r="27" customFormat="false" ht="17.25" hidden="false" customHeight="true" outlineLevel="0" collapsed="false">
      <c r="A27" s="161" t="s">
        <v>255</v>
      </c>
      <c r="B27" s="161" t="s">
        <v>237</v>
      </c>
    </row>
    <row r="28" customFormat="false" ht="17.25" hidden="false" customHeight="true" outlineLevel="0" collapsed="false">
      <c r="A28" s="161" t="s">
        <v>256</v>
      </c>
      <c r="B28" s="161" t="s">
        <v>27</v>
      </c>
    </row>
    <row r="29" customFormat="false" ht="17.25" hidden="false" customHeight="true" outlineLevel="0" collapsed="false">
      <c r="A29" s="161" t="s">
        <v>242</v>
      </c>
      <c r="B29" s="161" t="s">
        <v>243</v>
      </c>
    </row>
    <row r="30" customFormat="false" ht="17.25" hidden="false" customHeight="true" outlineLevel="0" collapsed="false">
      <c r="A30" s="161" t="s">
        <v>91</v>
      </c>
      <c r="B30" s="161" t="s">
        <v>257</v>
      </c>
    </row>
    <row r="31" customFormat="false" ht="25.5" hidden="false" customHeight="true" outlineLevel="0" collapsed="false">
      <c r="A31" s="161" t="s">
        <v>130</v>
      </c>
      <c r="B31" s="161" t="s">
        <v>258</v>
      </c>
    </row>
    <row r="32" customFormat="false" ht="17.25" hidden="false" customHeight="true" outlineLevel="0" collapsed="false">
      <c r="A32" s="161" t="s">
        <v>135</v>
      </c>
      <c r="B32" s="161" t="s">
        <v>259</v>
      </c>
    </row>
    <row r="33" customFormat="false" ht="17.25" hidden="false" customHeight="true" outlineLevel="0" collapsed="false">
      <c r="A33" s="161" t="s">
        <v>260</v>
      </c>
      <c r="B33" s="161" t="s">
        <v>261</v>
      </c>
    </row>
    <row r="34" customFormat="false" ht="17.25" hidden="false" customHeight="true" outlineLevel="0" collapsed="false">
      <c r="A34" s="161" t="s">
        <v>262</v>
      </c>
      <c r="B34" s="161" t="s">
        <v>263</v>
      </c>
    </row>
    <row r="35" customFormat="false" ht="17.25" hidden="false" customHeight="true" outlineLevel="0" collapsed="false">
      <c r="A35" s="161" t="s">
        <v>264</v>
      </c>
      <c r="B35" s="161" t="s">
        <v>264</v>
      </c>
    </row>
    <row r="36" customFormat="false" ht="17.25" hidden="false" customHeight="true" outlineLevel="0" collapsed="false">
      <c r="A36" s="161" t="s">
        <v>221</v>
      </c>
      <c r="B36" s="161" t="s">
        <v>265</v>
      </c>
    </row>
    <row r="37" customFormat="false" ht="17.25" hidden="false" customHeight="true" outlineLevel="0" collapsed="false">
      <c r="A37" s="161" t="s">
        <v>266</v>
      </c>
      <c r="B37" s="161" t="s">
        <v>239</v>
      </c>
    </row>
    <row r="38" customFormat="false" ht="17.25" hidden="false" customHeight="true" outlineLevel="0" collapsed="false">
      <c r="A38" s="161" t="s">
        <v>63</v>
      </c>
      <c r="B38" s="161" t="s">
        <v>267</v>
      </c>
    </row>
    <row r="39" customFormat="false" ht="17.25" hidden="false" customHeight="true" outlineLevel="0" collapsed="false">
      <c r="A39" s="161" t="s">
        <v>243</v>
      </c>
      <c r="B39" s="161" t="s">
        <v>242</v>
      </c>
    </row>
    <row r="40" customFormat="false" ht="17.25" hidden="false" customHeight="true" outlineLevel="0" collapsed="false">
      <c r="A40" s="161" t="s">
        <v>268</v>
      </c>
      <c r="B40" s="161" t="s">
        <v>27</v>
      </c>
    </row>
    <row r="41" customFormat="false" ht="17.25" hidden="false" customHeight="true" outlineLevel="0" collapsed="false">
      <c r="A41" s="161" t="s">
        <v>252</v>
      </c>
      <c r="B41" s="161" t="s">
        <v>231</v>
      </c>
    </row>
    <row r="42" customFormat="false" ht="17.25" hidden="false" customHeight="true" outlineLevel="0" collapsed="false">
      <c r="A42" s="161" t="s">
        <v>269</v>
      </c>
      <c r="B42" s="161" t="s">
        <v>270</v>
      </c>
    </row>
    <row r="43" customFormat="false" ht="17.25" hidden="false" customHeight="true" outlineLevel="0" collapsed="false">
      <c r="A43" s="161" t="s">
        <v>247</v>
      </c>
      <c r="B43" s="161" t="s">
        <v>264</v>
      </c>
    </row>
    <row r="44" customFormat="false" ht="17.25" hidden="false" customHeight="true" outlineLevel="0" collapsed="false">
      <c r="A44" s="161" t="s">
        <v>271</v>
      </c>
      <c r="B44" s="161" t="s">
        <v>255</v>
      </c>
    </row>
    <row r="45" customFormat="false" ht="17.25" hidden="false" customHeight="true" outlineLevel="0" collapsed="false">
      <c r="A45" s="161" t="s">
        <v>256</v>
      </c>
      <c r="B45" s="161" t="s">
        <v>27</v>
      </c>
    </row>
    <row r="46" customFormat="false" ht="17.25" hidden="false" customHeight="true" outlineLevel="0" collapsed="false">
      <c r="A46" s="161" t="s">
        <v>242</v>
      </c>
      <c r="B46" s="161" t="s">
        <v>243</v>
      </c>
    </row>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638888888888889" right="0.583333333333333" top="0.747916666666667" bottom="0.747916666666667" header="0.511811023622047" footer="0.511811023622047"/>
  <pageSetup paperSize="9" scale="88"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2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0" activeCellId="0" sqref="B10"/>
    </sheetView>
  </sheetViews>
  <sheetFormatPr defaultColWidth="8.78125" defaultRowHeight="12.75" zeroHeight="false" outlineLevelRow="0" outlineLevelCol="0"/>
  <cols>
    <col collapsed="false" customWidth="true" hidden="false" outlineLevel="0" max="1" min="1" style="1" width="56.66"/>
    <col collapsed="false" customWidth="true" hidden="false" outlineLevel="0" max="2" min="2" style="1" width="7.78"/>
    <col collapsed="false" customWidth="true" hidden="false" outlineLevel="0" max="3" min="3" style="1" width="51.44"/>
    <col collapsed="false" customWidth="true" hidden="false" outlineLevel="0" max="4" min="4" style="1" width="6.44"/>
    <col collapsed="false" customWidth="true" hidden="false" outlineLevel="0" max="16384" min="16383" style="1" width="12.78"/>
  </cols>
  <sheetData>
    <row r="1" customFormat="false" ht="21" hidden="false" customHeight="true" outlineLevel="0" collapsed="false">
      <c r="A1" s="157"/>
      <c r="B1" s="162" t="s">
        <v>272</v>
      </c>
      <c r="C1" s="162"/>
    </row>
    <row r="2" customFormat="false" ht="21" hidden="false" customHeight="true" outlineLevel="0" collapsed="false">
      <c r="A2" s="157"/>
      <c r="B2" s="158"/>
      <c r="C2" s="158"/>
    </row>
    <row r="3" customFormat="false" ht="21" hidden="false" customHeight="true" outlineLevel="0" collapsed="false">
      <c r="A3" s="157"/>
      <c r="B3" s="158"/>
      <c r="C3" s="158"/>
    </row>
    <row r="4" customFormat="false" ht="48.75" hidden="false" customHeight="true" outlineLevel="0" collapsed="false">
      <c r="A4" s="163" t="s">
        <v>273</v>
      </c>
      <c r="B4" s="163"/>
      <c r="C4" s="163"/>
    </row>
    <row r="5" customFormat="false" ht="21.75" hidden="false" customHeight="true" outlineLevel="0" collapsed="false">
      <c r="A5" s="164" t="s">
        <v>218</v>
      </c>
      <c r="B5" s="164" t="s">
        <v>219</v>
      </c>
      <c r="C5" s="164"/>
    </row>
    <row r="6" customFormat="false" ht="21.75" hidden="false" customHeight="true" outlineLevel="0" collapsed="false">
      <c r="A6" s="165" t="s">
        <v>223</v>
      </c>
      <c r="B6" s="165" t="s">
        <v>224</v>
      </c>
      <c r="C6" s="165"/>
    </row>
    <row r="7" customFormat="false" ht="32.25" hidden="false" customHeight="true" outlineLevel="0" collapsed="false">
      <c r="A7" s="165" t="s">
        <v>274</v>
      </c>
      <c r="B7" s="165" t="s">
        <v>275</v>
      </c>
      <c r="C7" s="165"/>
    </row>
    <row r="8" customFormat="false" ht="67.15" hidden="false" customHeight="true" outlineLevel="0" collapsed="false">
      <c r="A8" s="165" t="s">
        <v>234</v>
      </c>
      <c r="B8" s="165" t="s">
        <v>276</v>
      </c>
      <c r="C8" s="165"/>
    </row>
    <row r="9" customFormat="false" ht="25.5" hidden="false" customHeight="true" outlineLevel="0" collapsed="false">
      <c r="A9" s="165" t="s">
        <v>238</v>
      </c>
      <c r="B9" s="166" t="s">
        <v>277</v>
      </c>
      <c r="C9" s="166"/>
    </row>
    <row r="10" customFormat="false" ht="40.25" hidden="false" customHeight="true" outlineLevel="0" collapsed="false">
      <c r="A10" s="165" t="s">
        <v>278</v>
      </c>
      <c r="B10" s="165" t="s">
        <v>279</v>
      </c>
      <c r="C10" s="165"/>
    </row>
    <row r="11" customFormat="false" ht="38.8" hidden="false" customHeight="true" outlineLevel="0" collapsed="false">
      <c r="A11" s="165" t="s">
        <v>248</v>
      </c>
      <c r="B11" s="165" t="s">
        <v>280</v>
      </c>
      <c r="C11" s="165"/>
    </row>
    <row r="12" customFormat="false" ht="66.4" hidden="false" customHeight="true" outlineLevel="0" collapsed="false">
      <c r="A12" s="165" t="s">
        <v>281</v>
      </c>
      <c r="B12" s="165" t="s">
        <v>280</v>
      </c>
      <c r="C12" s="165"/>
      <c r="D12" s="167"/>
    </row>
    <row r="13" customFormat="false" ht="19.5" hidden="false" customHeight="true" outlineLevel="0" collapsed="false">
      <c r="A13" s="168"/>
      <c r="B13" s="168"/>
      <c r="C13" s="168"/>
      <c r="D13" s="168"/>
    </row>
    <row r="14" customFormat="false" ht="26.25" hidden="false" customHeight="true" outlineLevel="0" collapsed="false">
      <c r="A14" s="169"/>
      <c r="B14" s="169"/>
      <c r="C14" s="169"/>
      <c r="D14" s="169"/>
    </row>
    <row r="15" customFormat="false" ht="14.25" hidden="false" customHeight="true" outlineLevel="0" collapsed="false">
      <c r="A15" s="169"/>
      <c r="B15" s="169"/>
      <c r="C15" s="169"/>
      <c r="D15" s="169"/>
    </row>
    <row r="16" customFormat="false" ht="14.25" hidden="false" customHeight="true" outlineLevel="0" collapsed="false">
      <c r="A16" s="169"/>
      <c r="B16" s="169"/>
      <c r="C16" s="169"/>
      <c r="D16" s="169"/>
    </row>
    <row r="17" customFormat="false" ht="14.25" hidden="false" customHeight="true" outlineLevel="0" collapsed="false">
      <c r="A17" s="169"/>
      <c r="B17" s="169"/>
      <c r="C17" s="169"/>
      <c r="D17" s="169"/>
    </row>
    <row r="18" customFormat="false" ht="19.5" hidden="false" customHeight="true" outlineLevel="0" collapsed="false">
      <c r="A18" s="169"/>
      <c r="B18" s="169"/>
      <c r="C18" s="169"/>
      <c r="D18" s="169"/>
    </row>
    <row r="19" customFormat="false" ht="26.25" hidden="false" customHeight="true" outlineLevel="0" collapsed="false">
      <c r="A19" s="169"/>
      <c r="B19" s="169"/>
      <c r="C19" s="169"/>
      <c r="D19" s="169"/>
    </row>
    <row r="20" customFormat="false" ht="19.5" hidden="false" customHeight="true" outlineLevel="0" collapsed="false">
      <c r="A20" s="169"/>
      <c r="B20" s="169"/>
      <c r="C20" s="169"/>
      <c r="D20" s="169"/>
    </row>
    <row r="21" customFormat="false" ht="14.25" hidden="false" customHeight="true" outlineLevel="0" collapsed="false">
      <c r="A21" s="169"/>
      <c r="B21" s="169"/>
      <c r="C21" s="169"/>
      <c r="D21" s="169"/>
    </row>
    <row r="22" customFormat="false" ht="14.25" hidden="false" customHeight="true" outlineLevel="0" collapsed="false">
      <c r="A22" s="169"/>
      <c r="B22" s="169"/>
      <c r="C22" s="169"/>
      <c r="D22" s="169"/>
    </row>
  </sheetData>
  <mergeCells count="9">
    <mergeCell ref="B1:C1"/>
    <mergeCell ref="B5:C5"/>
    <mergeCell ref="B6:C6"/>
    <mergeCell ref="B7:C7"/>
    <mergeCell ref="B8:C8"/>
    <mergeCell ref="B9:C9"/>
    <mergeCell ref="B10:C10"/>
    <mergeCell ref="B11:C11"/>
    <mergeCell ref="B12:C12"/>
  </mergeCells>
  <printOptions headings="false" gridLines="false" gridLinesSet="true" horizontalCentered="false" verticalCentered="false"/>
  <pageMargins left="0.7" right="0.7" top="0.75" bottom="0.75" header="0.511811023622047" footer="0.511811023622047"/>
  <pageSetup paperSize="9" scale="105"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3:T32"/>
  <sheetViews>
    <sheetView showFormulas="false" showGridLines="false" showRowColHeaders="true" showZeros="true" rightToLeft="false" tabSelected="false" showOutlineSymbols="true" defaultGridColor="true" view="normal" topLeftCell="A4" colorId="64" zoomScale="100" zoomScaleNormal="100" zoomScalePageLayoutView="100" workbookViewId="0">
      <selection pane="topLeft" activeCell="B17" activeCellId="0" sqref="B17"/>
    </sheetView>
  </sheetViews>
  <sheetFormatPr defaultColWidth="8.78125" defaultRowHeight="12.75" zeroHeight="false" outlineLevelRow="0" outlineLevelCol="0"/>
  <cols>
    <col collapsed="false" customWidth="true" hidden="false" outlineLevel="0" max="1" min="1" style="1" width="3.44"/>
    <col collapsed="false" customWidth="true" hidden="false" outlineLevel="0" max="2" min="2" style="1" width="34.78"/>
    <col collapsed="false" customWidth="true" hidden="false" outlineLevel="0" max="3" min="3" style="1" width="10"/>
    <col collapsed="false" customWidth="true" hidden="false" outlineLevel="0" max="4" min="4" style="1" width="8.44"/>
    <col collapsed="false" customWidth="true" hidden="false" outlineLevel="0" max="5" min="5" style="1" width="8.11"/>
    <col collapsed="false" customWidth="true" hidden="false" outlineLevel="0" max="6" min="6" style="1" width="12.11"/>
    <col collapsed="false" customWidth="true" hidden="false" outlineLevel="0" max="7" min="7" style="1" width="17.44"/>
    <col collapsed="false" customWidth="true" hidden="false" outlineLevel="0" max="8" min="8" style="1" width="8.11"/>
    <col collapsed="false" customWidth="true" hidden="false" outlineLevel="0" max="9" min="9" style="1" width="7.11"/>
    <col collapsed="false" customWidth="true" hidden="false" outlineLevel="0" max="10" min="10" style="1" width="9"/>
    <col collapsed="false" customWidth="true" hidden="false" outlineLevel="0" max="12" min="11" style="1" width="10"/>
    <col collapsed="false" customWidth="true" hidden="false" outlineLevel="0" max="13" min="13" style="1" width="9.78"/>
    <col collapsed="false" customWidth="true" hidden="false" outlineLevel="0" max="14" min="14" style="1" width="9.44"/>
    <col collapsed="false" customWidth="true" hidden="false" outlineLevel="0" max="15" min="15" style="1" width="7.78"/>
    <col collapsed="false" customWidth="true" hidden="false" outlineLevel="0" max="16" min="16" style="1" width="6.44"/>
    <col collapsed="false" customWidth="true" hidden="false" outlineLevel="0" max="17" min="17" style="1" width="7.44"/>
    <col collapsed="false" customWidth="true" hidden="false" outlineLevel="0" max="18" min="18" style="1" width="11.44"/>
    <col collapsed="false" customWidth="true" hidden="false" outlineLevel="0" max="19" min="19" style="1" width="60.66"/>
    <col collapsed="false" customWidth="true" hidden="false" outlineLevel="0" max="20" min="20" style="1" width="6.78"/>
  </cols>
  <sheetData>
    <row r="3" customFormat="false" ht="14.25" hidden="false" customHeight="false" outlineLevel="0" collapsed="false">
      <c r="B3" s="37" t="s">
        <v>69</v>
      </c>
    </row>
    <row r="4" customFormat="false" ht="24.75" hidden="false" customHeight="true" outlineLevel="0" collapsed="false">
      <c r="B4" s="34" t="s">
        <v>3</v>
      </c>
      <c r="C4" s="34" t="s">
        <v>4</v>
      </c>
      <c r="D4" s="34" t="s">
        <v>5</v>
      </c>
      <c r="E4" s="34" t="s">
        <v>6</v>
      </c>
      <c r="F4" s="34" t="s">
        <v>7</v>
      </c>
      <c r="G4" s="34" t="s">
        <v>8</v>
      </c>
      <c r="H4" s="9" t="s">
        <v>9</v>
      </c>
      <c r="I4" s="9"/>
      <c r="J4" s="9"/>
      <c r="K4" s="9"/>
      <c r="L4" s="9" t="s">
        <v>10</v>
      </c>
      <c r="M4" s="9"/>
      <c r="N4" s="9"/>
      <c r="O4" s="9"/>
      <c r="P4" s="9" t="s">
        <v>11</v>
      </c>
      <c r="Q4" s="9" t="s">
        <v>12</v>
      </c>
      <c r="R4" s="9" t="s">
        <v>13</v>
      </c>
      <c r="S4" s="34" t="s">
        <v>14</v>
      </c>
    </row>
    <row r="5" customFormat="false" ht="8.25" hidden="false" customHeight="true" outlineLevel="0" collapsed="false">
      <c r="B5" s="34"/>
      <c r="C5" s="34"/>
      <c r="D5" s="34"/>
      <c r="E5" s="34"/>
      <c r="F5" s="34"/>
      <c r="G5" s="34"/>
      <c r="H5" s="34" t="s">
        <v>15</v>
      </c>
      <c r="I5" s="34" t="s">
        <v>16</v>
      </c>
      <c r="J5" s="34" t="s">
        <v>17</v>
      </c>
      <c r="K5" s="34" t="s">
        <v>70</v>
      </c>
      <c r="L5" s="34" t="s">
        <v>19</v>
      </c>
      <c r="M5" s="34" t="s">
        <v>20</v>
      </c>
      <c r="N5" s="34" t="s">
        <v>21</v>
      </c>
      <c r="O5" s="9" t="s">
        <v>22</v>
      </c>
      <c r="P5" s="9"/>
      <c r="Q5" s="9"/>
      <c r="R5" s="9"/>
      <c r="S5" s="34"/>
    </row>
    <row r="6" customFormat="false" ht="12.75" hidden="false" customHeight="true" outlineLevel="0" collapsed="false">
      <c r="B6" s="34"/>
      <c r="C6" s="8" t="s">
        <v>23</v>
      </c>
      <c r="D6" s="10" t="s">
        <v>23</v>
      </c>
      <c r="E6" s="10" t="s">
        <v>23</v>
      </c>
      <c r="F6" s="10" t="s">
        <v>23</v>
      </c>
      <c r="G6" s="10" t="s">
        <v>24</v>
      </c>
      <c r="H6" s="34"/>
      <c r="I6" s="34"/>
      <c r="J6" s="34"/>
      <c r="K6" s="34"/>
      <c r="L6" s="34"/>
      <c r="M6" s="34"/>
      <c r="N6" s="34"/>
      <c r="O6" s="9"/>
      <c r="P6" s="9"/>
      <c r="Q6" s="9"/>
      <c r="R6" s="9"/>
      <c r="S6" s="34"/>
    </row>
    <row r="7" customFormat="false" ht="13.5" hidden="false" customHeight="true" outlineLevel="0" collapsed="false">
      <c r="B7" s="11" t="s">
        <v>71</v>
      </c>
      <c r="C7" s="11"/>
      <c r="D7" s="11"/>
      <c r="E7" s="11"/>
      <c r="F7" s="11"/>
      <c r="G7" s="11"/>
      <c r="H7" s="11"/>
      <c r="I7" s="11"/>
      <c r="J7" s="11"/>
      <c r="K7" s="11"/>
      <c r="L7" s="11"/>
      <c r="M7" s="11"/>
      <c r="N7" s="11"/>
      <c r="O7" s="11"/>
      <c r="P7" s="11"/>
      <c r="Q7" s="11"/>
      <c r="R7" s="11"/>
      <c r="S7" s="11"/>
    </row>
    <row r="8" customFormat="false" ht="15.75" hidden="false" customHeight="true" outlineLevel="0" collapsed="false">
      <c r="B8" s="35" t="s">
        <v>26</v>
      </c>
      <c r="C8" s="35"/>
      <c r="D8" s="35"/>
      <c r="E8" s="35"/>
      <c r="F8" s="35"/>
      <c r="G8" s="35"/>
      <c r="H8" s="35"/>
      <c r="I8" s="35"/>
      <c r="J8" s="35"/>
      <c r="K8" s="35"/>
      <c r="L8" s="35"/>
      <c r="M8" s="35"/>
      <c r="N8" s="35"/>
      <c r="O8" s="35"/>
      <c r="P8" s="35"/>
      <c r="Q8" s="35"/>
      <c r="R8" s="35"/>
      <c r="S8" s="35"/>
    </row>
    <row r="9" s="13" customFormat="true" ht="13.5" hidden="false" customHeight="false" outlineLevel="0" collapsed="false">
      <c r="B9" s="14" t="s">
        <v>72</v>
      </c>
      <c r="C9" s="15" t="n">
        <v>150</v>
      </c>
      <c r="D9" s="16" t="n">
        <v>11</v>
      </c>
      <c r="E9" s="16" t="n">
        <v>7.52</v>
      </c>
      <c r="F9" s="16" t="n">
        <v>23</v>
      </c>
      <c r="G9" s="16" t="n">
        <v>328</v>
      </c>
      <c r="H9" s="16" t="n">
        <v>0.06</v>
      </c>
      <c r="I9" s="16" t="n">
        <v>0.58</v>
      </c>
      <c r="J9" s="16" t="n">
        <v>0.21</v>
      </c>
      <c r="K9" s="16" t="n">
        <v>0.17</v>
      </c>
      <c r="L9" s="16" t="n">
        <v>165.15</v>
      </c>
      <c r="M9" s="16" t="n">
        <v>267.45</v>
      </c>
      <c r="N9" s="16" t="n">
        <v>3.86</v>
      </c>
      <c r="O9" s="16" t="n">
        <v>0.71</v>
      </c>
      <c r="P9" s="16" t="n">
        <v>0.1</v>
      </c>
      <c r="Q9" s="16" t="n">
        <v>2.6325</v>
      </c>
      <c r="R9" s="14" t="n">
        <v>241</v>
      </c>
      <c r="S9" s="14" t="s">
        <v>28</v>
      </c>
    </row>
    <row r="10" s="13" customFormat="true" ht="13.5" hidden="false" customHeight="false" outlineLevel="0" collapsed="false">
      <c r="B10" s="14" t="s">
        <v>73</v>
      </c>
      <c r="C10" s="15" t="n">
        <v>30</v>
      </c>
      <c r="D10" s="16" t="n">
        <v>1.5</v>
      </c>
      <c r="E10" s="16" t="n">
        <v>2.55</v>
      </c>
      <c r="F10" s="16" t="n">
        <v>16.65</v>
      </c>
      <c r="G10" s="16" t="n">
        <v>96</v>
      </c>
      <c r="H10" s="16" t="n">
        <v>0.02</v>
      </c>
      <c r="I10" s="16" t="n">
        <v>0.06</v>
      </c>
      <c r="J10" s="16" t="n">
        <v>13.2</v>
      </c>
      <c r="K10" s="16" t="n">
        <v>0.6</v>
      </c>
      <c r="L10" s="16" t="n">
        <v>92.1</v>
      </c>
      <c r="M10" s="16" t="n">
        <v>67.5</v>
      </c>
      <c r="N10" s="16" t="n">
        <v>10.2</v>
      </c>
      <c r="O10" s="16" t="n">
        <v>0.6</v>
      </c>
      <c r="P10" s="16" t="n">
        <v>0.12</v>
      </c>
      <c r="Q10" s="16" t="n">
        <v>0</v>
      </c>
      <c r="R10" s="14" t="n">
        <v>371</v>
      </c>
      <c r="S10" s="14" t="s">
        <v>28</v>
      </c>
    </row>
    <row r="11" s="13" customFormat="true" ht="13.5" hidden="false" customHeight="false" outlineLevel="0" collapsed="false">
      <c r="B11" s="14" t="s">
        <v>74</v>
      </c>
      <c r="C11" s="15" t="n">
        <v>180</v>
      </c>
      <c r="D11" s="16" t="n">
        <v>0.2</v>
      </c>
      <c r="E11" s="16" t="n">
        <v>0</v>
      </c>
      <c r="F11" s="16" t="n">
        <v>9.05</v>
      </c>
      <c r="G11" s="16" t="n">
        <v>36</v>
      </c>
      <c r="H11" s="16" t="n">
        <v>0</v>
      </c>
      <c r="I11" s="16" t="n">
        <v>0</v>
      </c>
      <c r="J11" s="16" t="n">
        <v>0</v>
      </c>
      <c r="K11" s="16" t="n">
        <v>0</v>
      </c>
      <c r="L11" s="16" t="n">
        <v>5.22</v>
      </c>
      <c r="M11" s="16" t="n">
        <v>8.24</v>
      </c>
      <c r="N11" s="16" t="n">
        <v>4.44</v>
      </c>
      <c r="O11" s="16" t="n">
        <v>0.85</v>
      </c>
      <c r="P11" s="16" t="n">
        <v>0.01</v>
      </c>
      <c r="Q11" s="16" t="n">
        <v>0</v>
      </c>
      <c r="R11" s="14" t="n">
        <v>420</v>
      </c>
      <c r="S11" s="14" t="s">
        <v>28</v>
      </c>
    </row>
    <row r="12" s="13" customFormat="true" ht="23.1" hidden="false" customHeight="true" outlineLevel="0" collapsed="false">
      <c r="B12" s="28" t="s">
        <v>31</v>
      </c>
      <c r="C12" s="15" t="n">
        <v>100</v>
      </c>
      <c r="D12" s="16" t="n">
        <v>0.8</v>
      </c>
      <c r="E12" s="16" t="n">
        <v>0.4</v>
      </c>
      <c r="F12" s="16" t="n">
        <v>8.1</v>
      </c>
      <c r="G12" s="16" t="n">
        <v>47</v>
      </c>
      <c r="H12" s="16" t="n">
        <v>0.03</v>
      </c>
      <c r="I12" s="16" t="n">
        <v>10</v>
      </c>
      <c r="J12" s="16" t="n">
        <v>0</v>
      </c>
      <c r="K12" s="16" t="n">
        <v>0.2</v>
      </c>
      <c r="L12" s="16" t="n">
        <v>35</v>
      </c>
      <c r="M12" s="16" t="n">
        <v>0</v>
      </c>
      <c r="N12" s="16" t="n">
        <v>11</v>
      </c>
      <c r="O12" s="16" t="n">
        <v>0.1</v>
      </c>
      <c r="P12" s="16" t="n">
        <v>0.03</v>
      </c>
      <c r="Q12" s="16" t="n">
        <v>0</v>
      </c>
      <c r="R12" s="14" t="n">
        <v>396</v>
      </c>
      <c r="S12" s="14" t="s">
        <v>28</v>
      </c>
    </row>
    <row r="13" customFormat="false" ht="13.5" hidden="false" customHeight="false" outlineLevel="0" collapsed="false">
      <c r="A13" s="13"/>
      <c r="B13" s="14" t="s">
        <v>32</v>
      </c>
      <c r="C13" s="15" t="n">
        <v>10</v>
      </c>
      <c r="D13" s="16" t="n">
        <v>0.08</v>
      </c>
      <c r="E13" s="16" t="n">
        <v>7.2</v>
      </c>
      <c r="F13" s="16" t="n">
        <v>0.08</v>
      </c>
      <c r="G13" s="16" t="n">
        <v>74.89</v>
      </c>
      <c r="H13" s="16" t="n">
        <v>0</v>
      </c>
      <c r="I13" s="16" t="n">
        <v>0</v>
      </c>
      <c r="J13" s="16" t="n">
        <v>30</v>
      </c>
      <c r="K13" s="16" t="n">
        <v>0.1</v>
      </c>
      <c r="L13" s="16" t="n">
        <v>1.2</v>
      </c>
      <c r="M13" s="16" t="n">
        <v>0.05</v>
      </c>
      <c r="N13" s="16" t="n">
        <v>0</v>
      </c>
      <c r="O13" s="16" t="n">
        <v>0.02</v>
      </c>
      <c r="P13" s="16" t="n">
        <v>0.01</v>
      </c>
      <c r="Q13" s="16" t="n">
        <v>0.9</v>
      </c>
      <c r="R13" s="14" t="n">
        <v>13</v>
      </c>
      <c r="S13" s="14" t="s">
        <v>28</v>
      </c>
      <c r="T13" s="13"/>
    </row>
    <row r="14" s="13" customFormat="true" ht="13.5" hidden="false" customHeight="false" outlineLevel="0" collapsed="false">
      <c r="B14" s="14" t="s">
        <v>33</v>
      </c>
      <c r="C14" s="15" t="n">
        <v>40</v>
      </c>
      <c r="D14" s="16" t="n">
        <v>4</v>
      </c>
      <c r="E14" s="16" t="n">
        <v>1.8</v>
      </c>
      <c r="F14" s="16" t="n">
        <v>20.4</v>
      </c>
      <c r="G14" s="16" t="n">
        <v>109.6</v>
      </c>
      <c r="H14" s="16" t="n">
        <v>0.06</v>
      </c>
      <c r="I14" s="16" t="n">
        <v>0</v>
      </c>
      <c r="J14" s="16" t="n">
        <v>0</v>
      </c>
      <c r="K14" s="16" t="n">
        <v>0.96</v>
      </c>
      <c r="L14" s="16" t="n">
        <v>14.55</v>
      </c>
      <c r="M14" s="16" t="n">
        <v>0</v>
      </c>
      <c r="N14" s="16" t="n">
        <v>8.4</v>
      </c>
      <c r="O14" s="16" t="n">
        <v>2.22</v>
      </c>
      <c r="P14" s="16" t="n">
        <v>0.015</v>
      </c>
      <c r="Q14" s="16" t="n">
        <v>0</v>
      </c>
      <c r="R14" s="14" t="n">
        <v>18</v>
      </c>
      <c r="S14" s="14" t="s">
        <v>28</v>
      </c>
    </row>
    <row r="15" s="13" customFormat="true" ht="13.5" hidden="false" customHeight="false" outlineLevel="0" collapsed="false">
      <c r="B15" s="20" t="s">
        <v>34</v>
      </c>
      <c r="C15" s="27" t="n">
        <f aca="false">SUM(C9:C14)</f>
        <v>510</v>
      </c>
      <c r="D15" s="27" t="n">
        <f aca="false">SUM(D9:D14)</f>
        <v>17.58</v>
      </c>
      <c r="E15" s="27" t="n">
        <f aca="false">SUM(E9:E14)</f>
        <v>19.47</v>
      </c>
      <c r="F15" s="27" t="n">
        <f aca="false">SUM(F9:F14)</f>
        <v>77.28</v>
      </c>
      <c r="G15" s="27" t="n">
        <f aca="false">SUM(G9:G14)</f>
        <v>691.49</v>
      </c>
      <c r="H15" s="27" t="n">
        <f aca="false">SUM(H9:H14)</f>
        <v>0.17</v>
      </c>
      <c r="I15" s="27" t="n">
        <f aca="false">SUM(I9:I14)</f>
        <v>10.64</v>
      </c>
      <c r="J15" s="27" t="n">
        <f aca="false">SUM(J9:J14)</f>
        <v>43.41</v>
      </c>
      <c r="K15" s="27" t="n">
        <f aca="false">SUM(K9:K14)</f>
        <v>2.03</v>
      </c>
      <c r="L15" s="27" t="n">
        <f aca="false">SUM(L9:L14)</f>
        <v>313.22</v>
      </c>
      <c r="M15" s="27" t="n">
        <f aca="false">SUM(M9:M14)</f>
        <v>343.24</v>
      </c>
      <c r="N15" s="27" t="n">
        <f aca="false">SUM(N9:N14)</f>
        <v>37.9</v>
      </c>
      <c r="O15" s="27" t="n">
        <f aca="false">SUM(O9:O14)</f>
        <v>4.5</v>
      </c>
      <c r="P15" s="22" t="n">
        <f aca="false">SUM(P9:P14)</f>
        <v>0.285</v>
      </c>
      <c r="Q15" s="22" t="n">
        <f aca="false">SUM(Q9:Q14)</f>
        <v>3.5325</v>
      </c>
      <c r="R15" s="20"/>
      <c r="S15" s="20"/>
    </row>
    <row r="16" s="13" customFormat="true" ht="13.5" hidden="false" customHeight="true" outlineLevel="0" collapsed="false">
      <c r="B16" s="36" t="s">
        <v>35</v>
      </c>
      <c r="C16" s="36"/>
      <c r="D16" s="36"/>
      <c r="E16" s="36"/>
      <c r="F16" s="36"/>
      <c r="G16" s="36"/>
      <c r="H16" s="36"/>
      <c r="I16" s="36"/>
      <c r="J16" s="36"/>
      <c r="K16" s="36"/>
      <c r="L16" s="36"/>
      <c r="M16" s="36"/>
      <c r="N16" s="36"/>
      <c r="O16" s="36"/>
      <c r="P16" s="36"/>
      <c r="Q16" s="36"/>
      <c r="R16" s="36"/>
      <c r="S16" s="36"/>
    </row>
    <row r="17" s="13" customFormat="true" ht="27" hidden="false" customHeight="false" outlineLevel="0" collapsed="false">
      <c r="B17" s="38" t="s">
        <v>75</v>
      </c>
      <c r="C17" s="15" t="n">
        <v>60</v>
      </c>
      <c r="D17" s="16" t="n">
        <v>0.55</v>
      </c>
      <c r="E17" s="16" t="n">
        <v>7.5</v>
      </c>
      <c r="F17" s="16" t="n">
        <v>1.92</v>
      </c>
      <c r="G17" s="16" t="n">
        <v>10</v>
      </c>
      <c r="H17" s="16" t="n">
        <v>0.015</v>
      </c>
      <c r="I17" s="16" t="s">
        <v>76</v>
      </c>
      <c r="J17" s="16" t="n">
        <v>0</v>
      </c>
      <c r="K17" s="16" t="n">
        <v>0.06</v>
      </c>
      <c r="L17" s="16" t="n">
        <v>13.8</v>
      </c>
      <c r="M17" s="16" t="n">
        <v>14.4</v>
      </c>
      <c r="N17" s="16" t="n">
        <v>4.8</v>
      </c>
      <c r="O17" s="16" t="n">
        <v>0.36</v>
      </c>
      <c r="P17" s="16" t="n">
        <v>0.008</v>
      </c>
      <c r="Q17" s="16" t="n">
        <v>0</v>
      </c>
      <c r="R17" s="26" t="s">
        <v>77</v>
      </c>
      <c r="S17" s="14" t="s">
        <v>28</v>
      </c>
    </row>
    <row r="18" s="13" customFormat="true" ht="27" hidden="false" customHeight="false" outlineLevel="0" collapsed="false">
      <c r="B18" s="28" t="s">
        <v>78</v>
      </c>
      <c r="C18" s="15" t="n">
        <v>200</v>
      </c>
      <c r="D18" s="16" t="n">
        <v>5.46</v>
      </c>
      <c r="E18" s="16" t="n">
        <v>4.74</v>
      </c>
      <c r="F18" s="16" t="n">
        <v>40.54</v>
      </c>
      <c r="G18" s="16" t="n">
        <v>146</v>
      </c>
      <c r="H18" s="16" t="n">
        <v>0.2</v>
      </c>
      <c r="I18" s="16" t="n">
        <v>9.2</v>
      </c>
      <c r="J18" s="16" t="n">
        <v>100</v>
      </c>
      <c r="K18" s="16" t="n">
        <v>0.09</v>
      </c>
      <c r="L18" s="16" t="n">
        <v>22.2</v>
      </c>
      <c r="M18" s="16" t="n">
        <v>138.6</v>
      </c>
      <c r="N18" s="16" t="n">
        <v>27</v>
      </c>
      <c r="O18" s="16" t="n">
        <v>2</v>
      </c>
      <c r="P18" s="16" t="n">
        <v>0.07</v>
      </c>
      <c r="Q18" s="16" t="n">
        <v>0</v>
      </c>
      <c r="R18" s="14" t="n">
        <v>132</v>
      </c>
      <c r="S18" s="14" t="s">
        <v>28</v>
      </c>
    </row>
    <row r="19" s="13" customFormat="true" ht="13.5" hidden="false" customHeight="false" outlineLevel="0" collapsed="false">
      <c r="B19" s="14" t="s">
        <v>79</v>
      </c>
      <c r="C19" s="15" t="n">
        <v>90</v>
      </c>
      <c r="D19" s="16" t="n">
        <v>13.06</v>
      </c>
      <c r="E19" s="16" t="n">
        <v>8.78</v>
      </c>
      <c r="F19" s="16" t="n">
        <v>17</v>
      </c>
      <c r="G19" s="16" t="n">
        <v>306</v>
      </c>
      <c r="H19" s="16" t="n">
        <v>0.1</v>
      </c>
      <c r="I19" s="16" t="n">
        <v>0.3</v>
      </c>
      <c r="J19" s="16" t="n">
        <v>0.04</v>
      </c>
      <c r="K19" s="16" t="n">
        <v>2</v>
      </c>
      <c r="L19" s="16" t="n">
        <v>11</v>
      </c>
      <c r="M19" s="16" t="n">
        <v>49</v>
      </c>
      <c r="N19" s="16" t="n">
        <v>13</v>
      </c>
      <c r="O19" s="16" t="n">
        <v>1</v>
      </c>
      <c r="P19" s="16" t="n">
        <v>0.18</v>
      </c>
      <c r="Q19" s="16" t="n">
        <v>0</v>
      </c>
      <c r="R19" s="14" t="n">
        <v>613</v>
      </c>
      <c r="S19" s="14" t="s">
        <v>30</v>
      </c>
    </row>
    <row r="20" s="13" customFormat="true" ht="13.8" hidden="false" customHeight="false" outlineLevel="0" collapsed="false">
      <c r="B20" s="28" t="s">
        <v>45</v>
      </c>
      <c r="C20" s="15" t="n">
        <v>150</v>
      </c>
      <c r="D20" s="16" t="n">
        <v>9</v>
      </c>
      <c r="E20" s="16" t="n">
        <v>5</v>
      </c>
      <c r="F20" s="16" t="n">
        <v>9.05</v>
      </c>
      <c r="G20" s="16" t="n">
        <v>182</v>
      </c>
      <c r="H20" s="16" t="n">
        <v>0.01</v>
      </c>
      <c r="I20" s="16" t="n">
        <v>2.18</v>
      </c>
      <c r="J20" s="16" t="n">
        <v>0</v>
      </c>
      <c r="K20" s="16" t="n">
        <v>0.22</v>
      </c>
      <c r="L20" s="16" t="n">
        <v>38.84</v>
      </c>
      <c r="M20" s="16" t="n">
        <v>27.45</v>
      </c>
      <c r="N20" s="16" t="n">
        <v>23.4</v>
      </c>
      <c r="O20" s="16" t="n">
        <v>0.76</v>
      </c>
      <c r="P20" s="16" t="n">
        <v>0.01</v>
      </c>
      <c r="Q20" s="16" t="n">
        <v>0</v>
      </c>
      <c r="R20" s="14" t="n">
        <v>200</v>
      </c>
      <c r="S20" s="14" t="s">
        <v>28</v>
      </c>
    </row>
    <row r="21" s="13" customFormat="true" ht="26.1" hidden="false" customHeight="true" outlineLevel="0" collapsed="false">
      <c r="B21" s="28" t="s">
        <v>80</v>
      </c>
      <c r="C21" s="15" t="n">
        <v>180</v>
      </c>
      <c r="D21" s="16" t="n">
        <v>0.4</v>
      </c>
      <c r="E21" s="16" t="n">
        <v>0.04</v>
      </c>
      <c r="F21" s="16" t="n">
        <v>21.15</v>
      </c>
      <c r="G21" s="16" t="n">
        <v>58.59</v>
      </c>
      <c r="H21" s="16" t="n">
        <v>0.01</v>
      </c>
      <c r="I21" s="16" t="n">
        <v>2.7</v>
      </c>
      <c r="J21" s="16" t="n">
        <v>0</v>
      </c>
      <c r="K21" s="16" t="n">
        <v>0.2</v>
      </c>
      <c r="L21" s="16" t="n">
        <v>7.2</v>
      </c>
      <c r="M21" s="16" t="n">
        <v>212</v>
      </c>
      <c r="N21" s="16" t="n">
        <v>4.68</v>
      </c>
      <c r="O21" s="16" t="n">
        <v>0.18</v>
      </c>
      <c r="P21" s="16" t="n">
        <v>0.01</v>
      </c>
      <c r="Q21" s="16" t="n">
        <v>0</v>
      </c>
      <c r="R21" s="14" t="n">
        <v>457</v>
      </c>
      <c r="S21" s="14" t="s">
        <v>28</v>
      </c>
    </row>
    <row r="22" customFormat="false" ht="13.5" hidden="false" customHeight="false" outlineLevel="0" collapsed="false">
      <c r="A22" s="13"/>
      <c r="B22" s="14" t="s">
        <v>33</v>
      </c>
      <c r="C22" s="15" t="n">
        <v>20</v>
      </c>
      <c r="D22" s="16" t="n">
        <v>2</v>
      </c>
      <c r="E22" s="16" t="n">
        <v>0.9</v>
      </c>
      <c r="F22" s="16" t="n">
        <v>10.2</v>
      </c>
      <c r="G22" s="16" t="n">
        <v>54.8</v>
      </c>
      <c r="H22" s="16" t="n">
        <v>0.022</v>
      </c>
      <c r="I22" s="16" t="n">
        <v>0</v>
      </c>
      <c r="J22" s="16" t="n">
        <v>0</v>
      </c>
      <c r="K22" s="16" t="n">
        <v>0.34</v>
      </c>
      <c r="L22" s="16" t="n">
        <v>4.7</v>
      </c>
      <c r="M22" s="16" t="n">
        <v>0</v>
      </c>
      <c r="N22" s="16" t="n">
        <v>2.6</v>
      </c>
      <c r="O22" s="16" t="n">
        <v>0.24</v>
      </c>
      <c r="P22" s="16" t="n">
        <v>0.006</v>
      </c>
      <c r="Q22" s="16" t="n">
        <v>0</v>
      </c>
      <c r="R22" s="26" t="n">
        <v>18</v>
      </c>
      <c r="S22" s="14" t="s">
        <v>28</v>
      </c>
      <c r="T22" s="13"/>
    </row>
    <row r="23" customFormat="false" ht="13.5" hidden="false" customHeight="false" outlineLevel="0" collapsed="false">
      <c r="A23" s="13"/>
      <c r="B23" s="25" t="s">
        <v>41</v>
      </c>
      <c r="C23" s="15" t="n">
        <v>40</v>
      </c>
      <c r="D23" s="16" t="n">
        <v>3</v>
      </c>
      <c r="E23" s="16" t="n">
        <v>1</v>
      </c>
      <c r="F23" s="16" t="n">
        <v>17</v>
      </c>
      <c r="G23" s="16" t="n">
        <v>103.6</v>
      </c>
      <c r="H23" s="16" t="n">
        <v>0.044</v>
      </c>
      <c r="I23" s="16" t="n">
        <v>0</v>
      </c>
      <c r="J23" s="16" t="n">
        <v>0</v>
      </c>
      <c r="K23" s="16" t="n">
        <v>0.638</v>
      </c>
      <c r="L23" s="16" t="n">
        <v>11.6</v>
      </c>
      <c r="M23" s="16" t="n">
        <v>0</v>
      </c>
      <c r="N23" s="16" t="n">
        <v>5.6</v>
      </c>
      <c r="O23" s="16" t="n">
        <v>1.48</v>
      </c>
      <c r="P23" s="16" t="n">
        <v>0.012</v>
      </c>
      <c r="Q23" s="16" t="n">
        <v>4</v>
      </c>
      <c r="R23" s="26" t="n">
        <v>19</v>
      </c>
      <c r="S23" s="14" t="s">
        <v>28</v>
      </c>
      <c r="T23" s="13"/>
    </row>
    <row r="24" s="13" customFormat="true" ht="15.75" hidden="false" customHeight="true" outlineLevel="0" collapsed="false">
      <c r="B24" s="20" t="s">
        <v>42</v>
      </c>
      <c r="C24" s="21" t="n">
        <f aca="false">SUM(C17:C23)</f>
        <v>740</v>
      </c>
      <c r="D24" s="22" t="n">
        <f aca="false">SUM(D17:D23)</f>
        <v>33.47</v>
      </c>
      <c r="E24" s="22" t="n">
        <f aca="false">SUM(E17:E23)</f>
        <v>27.96</v>
      </c>
      <c r="F24" s="22" t="n">
        <f aca="false">SUM(F17:F23)</f>
        <v>116.86</v>
      </c>
      <c r="G24" s="22" t="n">
        <f aca="false">SUM(G17:G23)</f>
        <v>860.99</v>
      </c>
      <c r="H24" s="22" t="n">
        <f aca="false">SUM(H17:H23)</f>
        <v>0.401</v>
      </c>
      <c r="I24" s="22" t="n">
        <f aca="false">SUM(I17:I23)</f>
        <v>14.38</v>
      </c>
      <c r="J24" s="22" t="n">
        <f aca="false">SUM(J17:J23)</f>
        <v>100.04</v>
      </c>
      <c r="K24" s="22" t="n">
        <f aca="false">SUM(K17:K23)</f>
        <v>3.548</v>
      </c>
      <c r="L24" s="22" t="n">
        <f aca="false">SUM(L17:L23)</f>
        <v>109.34</v>
      </c>
      <c r="M24" s="22" t="n">
        <f aca="false">SUM(M17:M23)</f>
        <v>441.45</v>
      </c>
      <c r="N24" s="22" t="n">
        <f aca="false">SUM(N17:N23)</f>
        <v>81.08</v>
      </c>
      <c r="O24" s="22" t="n">
        <f aca="false">SUM(O17:O23)</f>
        <v>6.02</v>
      </c>
      <c r="P24" s="22" t="n">
        <f aca="false">SUM(P17:P23)</f>
        <v>0.296</v>
      </c>
      <c r="Q24" s="22" t="n">
        <f aca="false">SUM(Q17:Q23)</f>
        <v>4</v>
      </c>
      <c r="R24" s="20"/>
      <c r="S24" s="20"/>
    </row>
    <row r="25" s="13" customFormat="true" ht="15" hidden="false" customHeight="true" outlineLevel="0" collapsed="false">
      <c r="B25" s="36" t="s">
        <v>43</v>
      </c>
      <c r="C25" s="36"/>
      <c r="D25" s="36"/>
      <c r="E25" s="36"/>
      <c r="F25" s="36"/>
      <c r="G25" s="36"/>
      <c r="H25" s="36"/>
      <c r="I25" s="36"/>
      <c r="J25" s="36"/>
      <c r="K25" s="36"/>
      <c r="L25" s="36"/>
      <c r="M25" s="36"/>
      <c r="N25" s="36"/>
      <c r="O25" s="36"/>
      <c r="P25" s="36"/>
      <c r="Q25" s="36"/>
      <c r="R25" s="36"/>
      <c r="S25" s="36"/>
    </row>
    <row r="26" s="13" customFormat="true" ht="13.5" hidden="false" customHeight="false" outlineLevel="0" collapsed="false">
      <c r="B26" s="14" t="s">
        <v>81</v>
      </c>
      <c r="C26" s="15" t="n">
        <v>200</v>
      </c>
      <c r="D26" s="16" t="n">
        <v>18</v>
      </c>
      <c r="E26" s="16" t="n">
        <v>23</v>
      </c>
      <c r="F26" s="16" t="n">
        <v>30</v>
      </c>
      <c r="G26" s="16" t="n">
        <v>409</v>
      </c>
      <c r="H26" s="16" t="n">
        <v>0.13</v>
      </c>
      <c r="I26" s="16" t="n">
        <v>9.1</v>
      </c>
      <c r="J26" s="16" t="n">
        <v>0.3</v>
      </c>
      <c r="K26" s="16" t="n">
        <v>6.03</v>
      </c>
      <c r="L26" s="16" t="n">
        <v>290</v>
      </c>
      <c r="M26" s="16" t="n">
        <v>243</v>
      </c>
      <c r="N26" s="16" t="n">
        <v>39</v>
      </c>
      <c r="O26" s="16" t="n">
        <v>2</v>
      </c>
      <c r="P26" s="16" t="n">
        <v>0.2</v>
      </c>
      <c r="Q26" s="16" t="n">
        <v>0.3</v>
      </c>
      <c r="R26" s="14" t="n">
        <v>404</v>
      </c>
      <c r="S26" s="14" t="s">
        <v>30</v>
      </c>
    </row>
    <row r="27" s="13" customFormat="true" ht="27" hidden="false" customHeight="false" outlineLevel="0" collapsed="false">
      <c r="B27" s="28" t="s">
        <v>82</v>
      </c>
      <c r="C27" s="15" t="n">
        <v>200</v>
      </c>
      <c r="D27" s="16" t="n">
        <v>0.2</v>
      </c>
      <c r="E27" s="16" t="n">
        <v>0</v>
      </c>
      <c r="F27" s="16" t="n">
        <v>21.42</v>
      </c>
      <c r="G27" s="16" t="n">
        <v>86</v>
      </c>
      <c r="H27" s="16" t="n">
        <v>0.01</v>
      </c>
      <c r="I27" s="16" t="n">
        <v>40</v>
      </c>
      <c r="J27" s="16" t="n">
        <v>0</v>
      </c>
      <c r="K27" s="16" t="n">
        <v>0.14</v>
      </c>
      <c r="L27" s="16" t="n">
        <v>2.48</v>
      </c>
      <c r="M27" s="16" t="n">
        <v>6.6</v>
      </c>
      <c r="N27" s="16" t="n">
        <v>7.82</v>
      </c>
      <c r="O27" s="16" t="n">
        <v>0.32</v>
      </c>
      <c r="P27" s="16" t="n">
        <v>0.01</v>
      </c>
      <c r="Q27" s="16" t="n">
        <v>0</v>
      </c>
      <c r="R27" s="14" t="n">
        <v>457</v>
      </c>
      <c r="S27" s="14" t="s">
        <v>28</v>
      </c>
    </row>
    <row r="28" s="13" customFormat="true" ht="37.5" hidden="false" customHeight="true" outlineLevel="0" collapsed="false">
      <c r="B28" s="28" t="s">
        <v>83</v>
      </c>
      <c r="C28" s="15" t="n">
        <v>60</v>
      </c>
      <c r="D28" s="16" t="n">
        <v>0.93</v>
      </c>
      <c r="E28" s="16" t="n">
        <v>4.13</v>
      </c>
      <c r="F28" s="16" t="n">
        <v>7.04</v>
      </c>
      <c r="G28" s="16" t="n">
        <v>69.58</v>
      </c>
      <c r="H28" s="16" t="n">
        <v>0.01</v>
      </c>
      <c r="I28" s="16" t="n">
        <v>2.0664</v>
      </c>
      <c r="J28" s="16" t="n">
        <v>0</v>
      </c>
      <c r="K28" s="16" t="n">
        <v>0.05</v>
      </c>
      <c r="L28" s="16" t="n">
        <v>23.1</v>
      </c>
      <c r="M28" s="16" t="n">
        <v>0</v>
      </c>
      <c r="N28" s="16" t="n">
        <v>7.14</v>
      </c>
      <c r="O28" s="16" t="n">
        <v>0.21</v>
      </c>
      <c r="P28" s="16" t="n">
        <v>0.02</v>
      </c>
      <c r="Q28" s="16" t="n">
        <v>0</v>
      </c>
      <c r="R28" s="26" t="s">
        <v>84</v>
      </c>
      <c r="S28" s="28" t="s">
        <v>85</v>
      </c>
    </row>
    <row r="29" s="13" customFormat="true" ht="13.5" hidden="false" customHeight="false" outlineLevel="0" collapsed="false">
      <c r="B29" s="14" t="s">
        <v>33</v>
      </c>
      <c r="C29" s="15" t="n">
        <v>40</v>
      </c>
      <c r="D29" s="16" t="n">
        <v>4</v>
      </c>
      <c r="E29" s="16" t="n">
        <v>1.8</v>
      </c>
      <c r="F29" s="16" t="n">
        <v>20.4</v>
      </c>
      <c r="G29" s="16" t="n">
        <v>109.6</v>
      </c>
      <c r="H29" s="16" t="n">
        <v>0.044</v>
      </c>
      <c r="I29" s="16" t="n">
        <v>0</v>
      </c>
      <c r="J29" s="16" t="n">
        <v>0</v>
      </c>
      <c r="K29" s="16" t="n">
        <v>0.64</v>
      </c>
      <c r="L29" s="16" t="n">
        <v>9.7</v>
      </c>
      <c r="M29" s="16" t="n">
        <v>0</v>
      </c>
      <c r="N29" s="16" t="n">
        <v>5.6</v>
      </c>
      <c r="O29" s="16" t="n">
        <v>1.48</v>
      </c>
      <c r="P29" s="16" t="n">
        <v>0.012</v>
      </c>
      <c r="Q29" s="16" t="n">
        <v>0</v>
      </c>
      <c r="R29" s="14" t="n">
        <v>18</v>
      </c>
      <c r="S29" s="14" t="s">
        <v>28</v>
      </c>
    </row>
    <row r="30" s="13" customFormat="true" ht="13.5" hidden="false" customHeight="false" outlineLevel="0" collapsed="false">
      <c r="B30" s="20" t="s">
        <v>49</v>
      </c>
      <c r="C30" s="21" t="n">
        <f aca="false">SUM(C26:C29)</f>
        <v>500</v>
      </c>
      <c r="D30" s="22" t="n">
        <f aca="false">SUM(D26:D29)</f>
        <v>23.13</v>
      </c>
      <c r="E30" s="22" t="n">
        <f aca="false">SUM(E26:E29)</f>
        <v>28.93</v>
      </c>
      <c r="F30" s="22" t="n">
        <f aca="false">SUM(F26:F29)</f>
        <v>78.86</v>
      </c>
      <c r="G30" s="22" t="n">
        <f aca="false">SUM(G26:G29)</f>
        <v>674.18</v>
      </c>
      <c r="H30" s="22" t="n">
        <f aca="false">SUM(H26:H29)</f>
        <v>0.194</v>
      </c>
      <c r="I30" s="22" t="n">
        <f aca="false">SUM(I26:I29)</f>
        <v>51.1664</v>
      </c>
      <c r="J30" s="22" t="n">
        <f aca="false">SUM(J26:J29)</f>
        <v>0.3</v>
      </c>
      <c r="K30" s="22" t="n">
        <f aca="false">SUM(K26:K29)</f>
        <v>6.86</v>
      </c>
      <c r="L30" s="22" t="n">
        <f aca="false">SUM(L26:L29)</f>
        <v>325.28</v>
      </c>
      <c r="M30" s="22" t="n">
        <f aca="false">SUM(M26:M29)</f>
        <v>249.6</v>
      </c>
      <c r="N30" s="22" t="n">
        <f aca="false">SUM(N26:N29)</f>
        <v>59.56</v>
      </c>
      <c r="O30" s="22" t="n">
        <f aca="false">SUM(O26:O29)</f>
        <v>4.01</v>
      </c>
      <c r="P30" s="22" t="n">
        <f aca="false">SUM(P26:P29)</f>
        <v>0.242</v>
      </c>
      <c r="Q30" s="22" t="n">
        <f aca="false">SUM(Q26:Q29)</f>
        <v>0.3</v>
      </c>
      <c r="R30" s="20"/>
      <c r="S30" s="20"/>
    </row>
    <row r="31" s="13" customFormat="true" ht="14.25" hidden="false" customHeight="false" outlineLevel="0" collapsed="false">
      <c r="B31" s="30" t="s">
        <v>50</v>
      </c>
      <c r="C31" s="31"/>
      <c r="D31" s="32" t="n">
        <f aca="false">D15+D24</f>
        <v>51.05</v>
      </c>
      <c r="E31" s="32" t="n">
        <f aca="false">E15+E24</f>
        <v>47.43</v>
      </c>
      <c r="F31" s="32" t="n">
        <f aca="false">F15+F24</f>
        <v>194.14</v>
      </c>
      <c r="G31" s="32" t="n">
        <f aca="false">G15+G24</f>
        <v>1552.48</v>
      </c>
      <c r="H31" s="32" t="n">
        <f aca="false">H15+H24</f>
        <v>0.571</v>
      </c>
      <c r="I31" s="32" t="n">
        <f aca="false">I15+I24</f>
        <v>25.02</v>
      </c>
      <c r="J31" s="32" t="n">
        <f aca="false">J15+J24</f>
        <v>143.45</v>
      </c>
      <c r="K31" s="32" t="n">
        <f aca="false">K15+K24</f>
        <v>5.578</v>
      </c>
      <c r="L31" s="32" t="n">
        <f aca="false">L15+L24</f>
        <v>422.56</v>
      </c>
      <c r="M31" s="32" t="n">
        <f aca="false">M15+M24</f>
        <v>784.69</v>
      </c>
      <c r="N31" s="32" t="n">
        <f aca="false">N15+N24</f>
        <v>118.98</v>
      </c>
      <c r="O31" s="32" t="n">
        <f aca="false">O15+O24</f>
        <v>10.52</v>
      </c>
      <c r="P31" s="32" t="n">
        <f aca="false">P15+P24</f>
        <v>0.581</v>
      </c>
      <c r="Q31" s="32" t="n">
        <f aca="false">Q15+Q24</f>
        <v>7.5325</v>
      </c>
      <c r="R31" s="30"/>
      <c r="S31" s="30"/>
    </row>
    <row r="32" s="13" customFormat="true" ht="14.25" hidden="false" customHeight="false" outlineLevel="0" collapsed="false">
      <c r="B32" s="30" t="s">
        <v>51</v>
      </c>
      <c r="C32" s="31"/>
      <c r="D32" s="32" t="n">
        <f aca="false">D24+D30</f>
        <v>56.6</v>
      </c>
      <c r="E32" s="32" t="n">
        <f aca="false">E24+E30</f>
        <v>56.89</v>
      </c>
      <c r="F32" s="32" t="n">
        <f aca="false">F24+F30</f>
        <v>195.72</v>
      </c>
      <c r="G32" s="32" t="n">
        <f aca="false">G24+G30</f>
        <v>1535.17</v>
      </c>
      <c r="H32" s="32" t="n">
        <f aca="false">H24+H30</f>
        <v>0.595</v>
      </c>
      <c r="I32" s="32" t="n">
        <f aca="false">I24+I30</f>
        <v>65.5464</v>
      </c>
      <c r="J32" s="32" t="n">
        <f aca="false">J24+J30</f>
        <v>100.34</v>
      </c>
      <c r="K32" s="32" t="n">
        <f aca="false">K24+K30</f>
        <v>10.408</v>
      </c>
      <c r="L32" s="32" t="n">
        <f aca="false">L24+L30</f>
        <v>434.62</v>
      </c>
      <c r="M32" s="32" t="n">
        <f aca="false">M24+M30</f>
        <v>691.05</v>
      </c>
      <c r="N32" s="32" t="n">
        <f aca="false">N24+N30</f>
        <v>140.64</v>
      </c>
      <c r="O32" s="32" t="n">
        <f aca="false">O24+O30</f>
        <v>10.03</v>
      </c>
      <c r="P32" s="32" t="n">
        <f aca="false">P24+P30</f>
        <v>0.538</v>
      </c>
      <c r="Q32" s="32" t="n">
        <f aca="false">Q24+Q30</f>
        <v>4.3</v>
      </c>
      <c r="R32" s="30"/>
      <c r="S32" s="30"/>
    </row>
  </sheetData>
  <mergeCells count="24">
    <mergeCell ref="B4:B6"/>
    <mergeCell ref="C4:C5"/>
    <mergeCell ref="D4:D5"/>
    <mergeCell ref="E4:E5"/>
    <mergeCell ref="F4:F5"/>
    <mergeCell ref="G4:G5"/>
    <mergeCell ref="H4:K4"/>
    <mergeCell ref="L4:O4"/>
    <mergeCell ref="P4:P6"/>
    <mergeCell ref="Q4:Q6"/>
    <mergeCell ref="R4:R6"/>
    <mergeCell ref="S4:S6"/>
    <mergeCell ref="H5:H6"/>
    <mergeCell ref="I5:I6"/>
    <mergeCell ref="J5:J6"/>
    <mergeCell ref="K5:K6"/>
    <mergeCell ref="L5:L6"/>
    <mergeCell ref="M5:M6"/>
    <mergeCell ref="N5:N6"/>
    <mergeCell ref="O5:O6"/>
    <mergeCell ref="B7:S7"/>
    <mergeCell ref="B8:S8"/>
    <mergeCell ref="B16:S16"/>
    <mergeCell ref="B25:S25"/>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3:T4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26" activeCellId="0" sqref="B26"/>
    </sheetView>
  </sheetViews>
  <sheetFormatPr defaultColWidth="8.78125" defaultRowHeight="12.75" zeroHeight="false" outlineLevelRow="0" outlineLevelCol="0"/>
  <cols>
    <col collapsed="false" customWidth="true" hidden="false" outlineLevel="0" max="1" min="1" style="1" width="3.44"/>
    <col collapsed="false" customWidth="true" hidden="false" outlineLevel="0" max="2" min="2" style="1" width="34.78"/>
    <col collapsed="false" customWidth="true" hidden="false" outlineLevel="0" max="3" min="3" style="1" width="10"/>
    <col collapsed="false" customWidth="true" hidden="false" outlineLevel="0" max="4" min="4" style="1" width="7.44"/>
    <col collapsed="false" customWidth="true" hidden="false" outlineLevel="0" max="5" min="5" style="1" width="9.44"/>
    <col collapsed="false" customWidth="true" hidden="false" outlineLevel="0" max="6" min="6" style="1" width="10.66"/>
    <col collapsed="false" customWidth="true" hidden="false" outlineLevel="0" max="7" min="7" style="1" width="18.44"/>
    <col collapsed="false" customWidth="true" hidden="false" outlineLevel="0" max="8" min="8" style="1" width="8.44"/>
    <col collapsed="false" customWidth="true" hidden="false" outlineLevel="0" max="9" min="9" style="1" width="7.11"/>
    <col collapsed="false" customWidth="true" hidden="false" outlineLevel="0" max="10" min="10" style="1" width="9"/>
    <col collapsed="false" customWidth="true" hidden="false" outlineLevel="0" max="11" min="11" style="1" width="10.44"/>
    <col collapsed="false" customWidth="true" hidden="false" outlineLevel="0" max="13" min="12" style="1" width="9.78"/>
    <col collapsed="false" customWidth="true" hidden="false" outlineLevel="0" max="14" min="14" style="1" width="8.44"/>
    <col collapsed="false" customWidth="true" hidden="false" outlineLevel="0" max="15" min="15" style="1" width="7.78"/>
    <col collapsed="false" customWidth="true" hidden="false" outlineLevel="0" max="16" min="16" style="1" width="6.44"/>
    <col collapsed="false" customWidth="true" hidden="false" outlineLevel="0" max="17" min="17" style="1" width="7.44"/>
    <col collapsed="false" customWidth="true" hidden="false" outlineLevel="0" max="18" min="18" style="1" width="10.44"/>
    <col collapsed="false" customWidth="true" hidden="false" outlineLevel="0" max="19" min="19" style="1" width="61.66"/>
  </cols>
  <sheetData>
    <row r="3" customFormat="false" ht="14.25" hidden="false" customHeight="false" outlineLevel="0" collapsed="false">
      <c r="B3" s="37" t="s">
        <v>86</v>
      </c>
    </row>
    <row r="4" customFormat="false" ht="24.75" hidden="false" customHeight="true" outlineLevel="0" collapsed="false">
      <c r="B4" s="34" t="s">
        <v>3</v>
      </c>
      <c r="C4" s="34" t="s">
        <v>4</v>
      </c>
      <c r="D4" s="34" t="s">
        <v>5</v>
      </c>
      <c r="E4" s="34" t="s">
        <v>6</v>
      </c>
      <c r="F4" s="34" t="s">
        <v>7</v>
      </c>
      <c r="G4" s="34" t="s">
        <v>8</v>
      </c>
      <c r="H4" s="9" t="s">
        <v>9</v>
      </c>
      <c r="I4" s="9"/>
      <c r="J4" s="9"/>
      <c r="K4" s="9"/>
      <c r="L4" s="9" t="s">
        <v>10</v>
      </c>
      <c r="M4" s="9"/>
      <c r="N4" s="9"/>
      <c r="O4" s="9"/>
      <c r="P4" s="9" t="s">
        <v>11</v>
      </c>
      <c r="Q4" s="9" t="s">
        <v>12</v>
      </c>
      <c r="R4" s="9" t="s">
        <v>13</v>
      </c>
      <c r="S4" s="34" t="s">
        <v>14</v>
      </c>
    </row>
    <row r="5" customFormat="false" ht="8.25" hidden="false" customHeight="true" outlineLevel="0" collapsed="false">
      <c r="B5" s="34"/>
      <c r="C5" s="34"/>
      <c r="D5" s="34"/>
      <c r="E5" s="34"/>
      <c r="F5" s="34"/>
      <c r="G5" s="34"/>
      <c r="H5" s="34" t="s">
        <v>15</v>
      </c>
      <c r="I5" s="34" t="s">
        <v>16</v>
      </c>
      <c r="J5" s="34" t="s">
        <v>17</v>
      </c>
      <c r="K5" s="34" t="s">
        <v>70</v>
      </c>
      <c r="L5" s="34" t="s">
        <v>19</v>
      </c>
      <c r="M5" s="34" t="s">
        <v>20</v>
      </c>
      <c r="N5" s="34" t="s">
        <v>21</v>
      </c>
      <c r="O5" s="9" t="s">
        <v>22</v>
      </c>
      <c r="P5" s="9"/>
      <c r="Q5" s="9"/>
      <c r="R5" s="9"/>
      <c r="S5" s="34"/>
    </row>
    <row r="6" customFormat="false" ht="13.5" hidden="false" customHeight="true" outlineLevel="0" collapsed="false">
      <c r="B6" s="34"/>
      <c r="C6" s="8" t="s">
        <v>23</v>
      </c>
      <c r="D6" s="10" t="s">
        <v>23</v>
      </c>
      <c r="E6" s="10" t="s">
        <v>23</v>
      </c>
      <c r="F6" s="10" t="s">
        <v>23</v>
      </c>
      <c r="G6" s="10" t="s">
        <v>24</v>
      </c>
      <c r="H6" s="34"/>
      <c r="I6" s="34"/>
      <c r="J6" s="34"/>
      <c r="K6" s="34"/>
      <c r="L6" s="34"/>
      <c r="M6" s="34"/>
      <c r="N6" s="34"/>
      <c r="O6" s="9"/>
      <c r="P6" s="9"/>
      <c r="Q6" s="9"/>
      <c r="R6" s="9"/>
      <c r="S6" s="34"/>
    </row>
    <row r="7" customFormat="false" ht="15" hidden="false" customHeight="true" outlineLevel="0" collapsed="false">
      <c r="B7" s="39" t="s">
        <v>87</v>
      </c>
      <c r="C7" s="39"/>
      <c r="D7" s="39"/>
      <c r="E7" s="39"/>
      <c r="F7" s="39"/>
      <c r="G7" s="39"/>
      <c r="H7" s="39"/>
      <c r="I7" s="39"/>
      <c r="J7" s="39"/>
      <c r="K7" s="39"/>
      <c r="L7" s="39"/>
      <c r="M7" s="39"/>
      <c r="N7" s="39"/>
      <c r="O7" s="39"/>
      <c r="P7" s="39"/>
      <c r="Q7" s="39"/>
      <c r="R7" s="39"/>
      <c r="S7" s="39"/>
    </row>
    <row r="8" customFormat="false" ht="12.75" hidden="false" customHeight="true" outlineLevel="0" collapsed="false">
      <c r="B8" s="40"/>
      <c r="C8" s="40"/>
      <c r="D8" s="40"/>
      <c r="E8" s="40"/>
      <c r="F8" s="40"/>
      <c r="G8" s="40"/>
      <c r="H8" s="40"/>
      <c r="I8" s="40"/>
      <c r="J8" s="40"/>
      <c r="K8" s="40"/>
      <c r="L8" s="40"/>
      <c r="M8" s="40"/>
      <c r="N8" s="40"/>
      <c r="O8" s="40"/>
      <c r="P8" s="40"/>
      <c r="Q8" s="40"/>
      <c r="R8" s="40"/>
      <c r="S8" s="40"/>
    </row>
    <row r="9" s="13" customFormat="true" ht="13.5" hidden="false" customHeight="false" outlineLevel="0" collapsed="false">
      <c r="B9" s="14" t="s">
        <v>88</v>
      </c>
      <c r="C9" s="15" t="n">
        <v>200</v>
      </c>
      <c r="D9" s="16" t="n">
        <v>6.185</v>
      </c>
      <c r="E9" s="16" t="n">
        <v>8.05</v>
      </c>
      <c r="F9" s="16" t="n">
        <v>23.29</v>
      </c>
      <c r="G9" s="16" t="n">
        <v>183</v>
      </c>
      <c r="H9" s="16" t="n">
        <v>0.16</v>
      </c>
      <c r="I9" s="16" t="n">
        <v>2</v>
      </c>
      <c r="J9" s="16" t="n">
        <v>40.68</v>
      </c>
      <c r="K9" s="16" t="n">
        <v>2.81</v>
      </c>
      <c r="L9" s="16" t="n">
        <v>200</v>
      </c>
      <c r="M9" s="16" t="n">
        <v>218.9</v>
      </c>
      <c r="N9" s="16" t="n">
        <v>48.9</v>
      </c>
      <c r="O9" s="16" t="n">
        <v>1.38</v>
      </c>
      <c r="P9" s="16" t="n">
        <v>0.28</v>
      </c>
      <c r="Q9" s="16" t="n">
        <v>0</v>
      </c>
      <c r="R9" s="14" t="n">
        <v>191</v>
      </c>
      <c r="S9" s="14" t="s">
        <v>28</v>
      </c>
    </row>
    <row r="10" s="13" customFormat="true" ht="37.3" hidden="false" customHeight="false" outlineLevel="0" collapsed="false">
      <c r="B10" s="28" t="s">
        <v>89</v>
      </c>
      <c r="C10" s="15" t="n">
        <v>20</v>
      </c>
      <c r="D10" s="16" t="n">
        <v>1.8</v>
      </c>
      <c r="E10" s="16" t="n">
        <v>1</v>
      </c>
      <c r="F10" s="16" t="n">
        <v>9</v>
      </c>
      <c r="G10" s="16" t="n">
        <v>62</v>
      </c>
      <c r="H10" s="16" t="n">
        <v>0</v>
      </c>
      <c r="I10" s="16" t="n">
        <v>0</v>
      </c>
      <c r="J10" s="16" t="n">
        <v>0</v>
      </c>
      <c r="K10" s="16" t="n">
        <v>0</v>
      </c>
      <c r="L10" s="16" t="n">
        <v>5.2</v>
      </c>
      <c r="M10" s="16" t="n">
        <v>0</v>
      </c>
      <c r="N10" s="16" t="n">
        <v>0</v>
      </c>
      <c r="O10" s="16" t="n">
        <v>0</v>
      </c>
      <c r="P10" s="16" t="n">
        <v>0</v>
      </c>
      <c r="Q10" s="16" t="n">
        <v>0</v>
      </c>
      <c r="R10" s="14" t="n">
        <v>508</v>
      </c>
      <c r="S10" s="28" t="s">
        <v>90</v>
      </c>
    </row>
    <row r="11" customFormat="false" ht="13.5" hidden="false" customHeight="false" outlineLevel="0" collapsed="false">
      <c r="A11" s="13"/>
      <c r="B11" s="14" t="s">
        <v>91</v>
      </c>
      <c r="C11" s="15" t="n">
        <v>200</v>
      </c>
      <c r="D11" s="16" t="n">
        <v>0.25</v>
      </c>
      <c r="E11" s="16" t="n">
        <v>0</v>
      </c>
      <c r="F11" s="16" t="n">
        <v>8</v>
      </c>
      <c r="G11" s="16" t="n">
        <v>42</v>
      </c>
      <c r="H11" s="16" t="n">
        <v>0.01</v>
      </c>
      <c r="I11" s="16" t="n">
        <v>2.1</v>
      </c>
      <c r="J11" s="16" t="n">
        <v>0.5</v>
      </c>
      <c r="K11" s="16" t="n">
        <v>0</v>
      </c>
      <c r="L11" s="16" t="n">
        <v>12.51</v>
      </c>
      <c r="M11" s="16" t="n">
        <v>3.6</v>
      </c>
      <c r="N11" s="16" t="n">
        <v>4.6</v>
      </c>
      <c r="O11" s="16" t="n">
        <v>0.8</v>
      </c>
      <c r="P11" s="16" t="n">
        <v>0.156</v>
      </c>
      <c r="Q11" s="16" t="n">
        <v>18.8</v>
      </c>
      <c r="R11" s="14" t="n">
        <v>423</v>
      </c>
      <c r="S11" s="14" t="s">
        <v>28</v>
      </c>
      <c r="T11" s="13"/>
    </row>
    <row r="12" s="13" customFormat="true" ht="13.5" hidden="false" customHeight="false" outlineLevel="0" collapsed="false">
      <c r="B12" s="14" t="s">
        <v>32</v>
      </c>
      <c r="C12" s="15" t="n">
        <v>10</v>
      </c>
      <c r="D12" s="16" t="n">
        <v>0.08</v>
      </c>
      <c r="E12" s="16" t="n">
        <v>7.2</v>
      </c>
      <c r="F12" s="16" t="n">
        <v>0.08</v>
      </c>
      <c r="G12" s="16" t="n">
        <v>74.89</v>
      </c>
      <c r="H12" s="16" t="n">
        <v>0</v>
      </c>
      <c r="I12" s="16" t="n">
        <v>0</v>
      </c>
      <c r="J12" s="16" t="n">
        <v>30</v>
      </c>
      <c r="K12" s="16" t="n">
        <v>0.1</v>
      </c>
      <c r="L12" s="16" t="n">
        <v>1.2</v>
      </c>
      <c r="M12" s="16" t="n">
        <v>0.05</v>
      </c>
      <c r="N12" s="16" t="n">
        <v>0</v>
      </c>
      <c r="O12" s="16" t="n">
        <v>0.02</v>
      </c>
      <c r="P12" s="16" t="n">
        <v>0.01</v>
      </c>
      <c r="Q12" s="16" t="n">
        <v>0.9</v>
      </c>
      <c r="R12" s="14" t="n">
        <v>13</v>
      </c>
      <c r="S12" s="14" t="s">
        <v>28</v>
      </c>
    </row>
    <row r="13" s="13" customFormat="true" ht="13.5" hidden="false" customHeight="false" outlineLevel="0" collapsed="false">
      <c r="B13" s="14" t="s">
        <v>92</v>
      </c>
      <c r="C13" s="15" t="n">
        <v>10</v>
      </c>
      <c r="D13" s="16" t="n">
        <v>2</v>
      </c>
      <c r="E13" s="16" t="n">
        <v>2.9</v>
      </c>
      <c r="F13" s="16" t="n">
        <v>0</v>
      </c>
      <c r="G13" s="16" t="n">
        <v>36</v>
      </c>
      <c r="H13" s="16" t="n">
        <v>0.004</v>
      </c>
      <c r="I13" s="16" t="n">
        <v>0.7</v>
      </c>
      <c r="J13" s="16" t="n">
        <v>26</v>
      </c>
      <c r="K13" s="16" t="n">
        <v>0.5</v>
      </c>
      <c r="L13" s="16" t="n">
        <v>22</v>
      </c>
      <c r="M13" s="16" t="n">
        <v>50</v>
      </c>
      <c r="N13" s="16" t="n">
        <v>3.5</v>
      </c>
      <c r="O13" s="16" t="n">
        <v>0.1</v>
      </c>
      <c r="P13" s="16" t="n">
        <v>0.03</v>
      </c>
      <c r="Q13" s="16" t="n">
        <v>0</v>
      </c>
      <c r="R13" s="14" t="n">
        <v>16</v>
      </c>
      <c r="S13" s="14" t="s">
        <v>28</v>
      </c>
    </row>
    <row r="14" s="13" customFormat="true" ht="13.5" hidden="false" customHeight="false" outlineLevel="0" collapsed="false">
      <c r="B14" s="14" t="s">
        <v>33</v>
      </c>
      <c r="C14" s="15" t="n">
        <v>60</v>
      </c>
      <c r="D14" s="16" t="n">
        <v>4</v>
      </c>
      <c r="E14" s="16" t="n">
        <v>2.7</v>
      </c>
      <c r="F14" s="16" t="n">
        <v>30.6</v>
      </c>
      <c r="G14" s="16" t="n">
        <v>164.4</v>
      </c>
      <c r="H14" s="16" t="n">
        <v>0.06</v>
      </c>
      <c r="I14" s="16" t="n">
        <v>0</v>
      </c>
      <c r="J14" s="16" t="n">
        <v>0</v>
      </c>
      <c r="K14" s="16" t="n">
        <v>0.96</v>
      </c>
      <c r="L14" s="16" t="n">
        <v>14.55</v>
      </c>
      <c r="M14" s="16" t="n">
        <v>0</v>
      </c>
      <c r="N14" s="16" t="n">
        <v>8.4</v>
      </c>
      <c r="O14" s="16" t="n">
        <v>2.22</v>
      </c>
      <c r="P14" s="16" t="n">
        <v>0.015</v>
      </c>
      <c r="Q14" s="16" t="n">
        <v>0</v>
      </c>
      <c r="R14" s="14" t="n">
        <v>18</v>
      </c>
      <c r="S14" s="14" t="s">
        <v>28</v>
      </c>
    </row>
    <row r="15" s="13" customFormat="true" ht="13.5" hidden="false" customHeight="false" outlineLevel="0" collapsed="false">
      <c r="B15" s="41" t="s">
        <v>34</v>
      </c>
      <c r="C15" s="42" t="n">
        <f aca="false">SUM(C9:C14)</f>
        <v>500</v>
      </c>
      <c r="D15" s="43" t="n">
        <f aca="false">SUM(D9:D14)</f>
        <v>14.315</v>
      </c>
      <c r="E15" s="43" t="n">
        <f aca="false">SUM(E9:E14)</f>
        <v>21.85</v>
      </c>
      <c r="F15" s="43" t="n">
        <f aca="false">SUM(F9:F14)</f>
        <v>70.97</v>
      </c>
      <c r="G15" s="43" t="n">
        <f aca="false">SUM(G9:G14)</f>
        <v>562.29</v>
      </c>
      <c r="H15" s="43" t="n">
        <f aca="false">SUM(H9:H14)</f>
        <v>0.234</v>
      </c>
      <c r="I15" s="43" t="n">
        <f aca="false">SUM(I9:I14)</f>
        <v>4.8</v>
      </c>
      <c r="J15" s="43" t="n">
        <f aca="false">SUM(J9:J14)</f>
        <v>97.18</v>
      </c>
      <c r="K15" s="43" t="n">
        <f aca="false">SUM(K9:K14)</f>
        <v>4.37</v>
      </c>
      <c r="L15" s="43" t="n">
        <f aca="false">SUM(L9:L14)</f>
        <v>255.46</v>
      </c>
      <c r="M15" s="43" t="n">
        <f aca="false">SUM(M9:M14)</f>
        <v>272.55</v>
      </c>
      <c r="N15" s="43" t="n">
        <f aca="false">SUM(N9:N14)</f>
        <v>65.4</v>
      </c>
      <c r="O15" s="43" t="n">
        <f aca="false">SUM(O9:O14)</f>
        <v>4.52</v>
      </c>
      <c r="P15" s="43" t="n">
        <f aca="false">SUM(P9:P14)</f>
        <v>0.491</v>
      </c>
      <c r="Q15" s="43" t="n">
        <f aca="false">SUM(Q9:Q14)</f>
        <v>19.7</v>
      </c>
      <c r="R15" s="41"/>
      <c r="S15" s="44"/>
    </row>
    <row r="16" s="13" customFormat="true" ht="13.5" hidden="false" customHeight="false" outlineLevel="0" collapsed="false">
      <c r="B16" s="45" t="s">
        <v>35</v>
      </c>
      <c r="C16" s="45"/>
      <c r="D16" s="45"/>
      <c r="E16" s="45"/>
      <c r="F16" s="45"/>
      <c r="G16" s="45"/>
      <c r="H16" s="45"/>
      <c r="I16" s="45"/>
      <c r="J16" s="45"/>
      <c r="K16" s="45"/>
      <c r="L16" s="45"/>
      <c r="M16" s="45"/>
      <c r="N16" s="45"/>
      <c r="O16" s="45"/>
      <c r="P16" s="45"/>
      <c r="Q16" s="45"/>
      <c r="R16" s="45"/>
      <c r="S16" s="45"/>
    </row>
    <row r="17" s="13" customFormat="true" ht="41.25" hidden="false" customHeight="false" outlineLevel="0" collapsed="false">
      <c r="B17" s="28" t="s">
        <v>93</v>
      </c>
      <c r="C17" s="15" t="n">
        <v>60</v>
      </c>
      <c r="D17" s="16" t="n">
        <v>0.92</v>
      </c>
      <c r="E17" s="16" t="n">
        <v>4.1</v>
      </c>
      <c r="F17" s="16" t="n">
        <v>2.53</v>
      </c>
      <c r="G17" s="16" t="n">
        <v>58</v>
      </c>
      <c r="H17" s="16" t="n">
        <v>0.02</v>
      </c>
      <c r="I17" s="16" t="n">
        <v>22.5</v>
      </c>
      <c r="J17" s="16" t="n">
        <v>0.2</v>
      </c>
      <c r="K17" s="16" t="n">
        <v>1.9</v>
      </c>
      <c r="L17" s="16" t="n">
        <v>23.82</v>
      </c>
      <c r="M17" s="16" t="n">
        <v>17.36</v>
      </c>
      <c r="N17" s="16" t="n">
        <v>9.98</v>
      </c>
      <c r="O17" s="16" t="n">
        <v>0.04</v>
      </c>
      <c r="P17" s="16" t="n">
        <v>0.02</v>
      </c>
      <c r="Q17" s="16" t="n">
        <v>0</v>
      </c>
      <c r="R17" s="26" t="s">
        <v>94</v>
      </c>
      <c r="S17" s="14" t="s">
        <v>28</v>
      </c>
    </row>
    <row r="18" s="13" customFormat="true" ht="27" hidden="false" customHeight="false" outlineLevel="0" collapsed="false">
      <c r="B18" s="28" t="s">
        <v>95</v>
      </c>
      <c r="C18" s="15" t="s">
        <v>96</v>
      </c>
      <c r="D18" s="16" t="n">
        <v>0.58</v>
      </c>
      <c r="E18" s="16" t="n">
        <v>8.1</v>
      </c>
      <c r="F18" s="16" t="n">
        <v>18.01</v>
      </c>
      <c r="G18" s="16" t="n">
        <v>149</v>
      </c>
      <c r="H18" s="16" t="n">
        <v>0.1</v>
      </c>
      <c r="I18" s="16" t="n">
        <v>15.7</v>
      </c>
      <c r="J18" s="16" t="n">
        <v>80</v>
      </c>
      <c r="K18" s="16" t="n">
        <v>0.2</v>
      </c>
      <c r="L18" s="16" t="n">
        <v>38.3</v>
      </c>
      <c r="M18" s="16" t="n">
        <v>94</v>
      </c>
      <c r="N18" s="16" t="n">
        <v>0.12</v>
      </c>
      <c r="O18" s="16" t="n">
        <v>0</v>
      </c>
      <c r="P18" s="16" t="n">
        <v>0.0648695652173913</v>
      </c>
      <c r="Q18" s="16" t="n">
        <v>0</v>
      </c>
      <c r="R18" s="26" t="s">
        <v>97</v>
      </c>
      <c r="S18" s="14" t="s">
        <v>28</v>
      </c>
    </row>
    <row r="19" s="13" customFormat="true" ht="13.5" hidden="false" customHeight="false" outlineLevel="0" collapsed="false">
      <c r="B19" s="14" t="s">
        <v>98</v>
      </c>
      <c r="C19" s="15" t="n">
        <v>100</v>
      </c>
      <c r="D19" s="16" t="n">
        <v>5.77</v>
      </c>
      <c r="E19" s="16" t="n">
        <v>6.9</v>
      </c>
      <c r="F19" s="16" t="n">
        <v>10.4</v>
      </c>
      <c r="G19" s="16" t="n">
        <v>250</v>
      </c>
      <c r="H19" s="16" t="n">
        <v>0.16</v>
      </c>
      <c r="I19" s="16" t="n">
        <v>1.044</v>
      </c>
      <c r="J19" s="16" t="n">
        <v>0</v>
      </c>
      <c r="K19" s="16" t="n">
        <v>0</v>
      </c>
      <c r="L19" s="16" t="n">
        <v>51</v>
      </c>
      <c r="M19" s="16" t="n">
        <v>159</v>
      </c>
      <c r="N19" s="16" t="n">
        <v>0</v>
      </c>
      <c r="O19" s="16" t="n">
        <v>20</v>
      </c>
      <c r="P19" s="16" t="n">
        <v>0.2</v>
      </c>
      <c r="Q19" s="16" t="n">
        <v>0</v>
      </c>
      <c r="R19" s="14" t="n">
        <v>294</v>
      </c>
      <c r="S19" s="14" t="s">
        <v>28</v>
      </c>
    </row>
    <row r="20" s="13" customFormat="true" ht="13.5" hidden="false" customHeight="false" outlineLevel="0" collapsed="false">
      <c r="B20" s="14" t="s">
        <v>99</v>
      </c>
      <c r="C20" s="15" t="n">
        <v>150</v>
      </c>
      <c r="D20" s="16" t="n">
        <v>11.2</v>
      </c>
      <c r="E20" s="16" t="n">
        <v>5.92</v>
      </c>
      <c r="F20" s="16" t="n">
        <v>24.51</v>
      </c>
      <c r="G20" s="16" t="n">
        <v>145</v>
      </c>
      <c r="H20" s="16" t="n">
        <v>0.2</v>
      </c>
      <c r="I20" s="16" t="n">
        <v>25.9</v>
      </c>
      <c r="J20" s="16" t="n">
        <v>0.05</v>
      </c>
      <c r="K20" s="16" t="n">
        <v>0.2</v>
      </c>
      <c r="L20" s="16" t="n">
        <v>46</v>
      </c>
      <c r="M20" s="16" t="n">
        <v>95</v>
      </c>
      <c r="N20" s="16" t="n">
        <v>33</v>
      </c>
      <c r="O20" s="16" t="n">
        <v>1</v>
      </c>
      <c r="P20" s="16" t="n">
        <v>0.11</v>
      </c>
      <c r="Q20" s="16" t="n">
        <v>8.84</v>
      </c>
      <c r="R20" s="14" t="n">
        <v>354</v>
      </c>
      <c r="S20" s="14" t="s">
        <v>28</v>
      </c>
    </row>
    <row r="21" s="13" customFormat="true" ht="13.5" hidden="false" customHeight="false" outlineLevel="0" collapsed="false">
      <c r="B21" s="14" t="s">
        <v>40</v>
      </c>
      <c r="C21" s="15" t="n">
        <v>180</v>
      </c>
      <c r="D21" s="16" t="n">
        <v>0.4</v>
      </c>
      <c r="E21" s="16" t="n">
        <v>0.04</v>
      </c>
      <c r="F21" s="16" t="n">
        <v>18.19</v>
      </c>
      <c r="G21" s="16" t="n">
        <v>76</v>
      </c>
      <c r="H21" s="16" t="n">
        <v>0.01</v>
      </c>
      <c r="I21" s="16" t="n">
        <v>0.6</v>
      </c>
      <c r="J21" s="16" t="n">
        <v>0.01</v>
      </c>
      <c r="K21" s="16" t="n">
        <v>0</v>
      </c>
      <c r="L21" s="16" t="n">
        <v>18.9984</v>
      </c>
      <c r="M21" s="16" t="n">
        <v>12.28</v>
      </c>
      <c r="N21" s="16" t="n">
        <v>11.62</v>
      </c>
      <c r="O21" s="16" t="n">
        <v>0.49</v>
      </c>
      <c r="P21" s="16" t="n">
        <v>0</v>
      </c>
      <c r="Q21" s="16" t="n">
        <v>0</v>
      </c>
      <c r="R21" s="14" t="n">
        <v>820</v>
      </c>
      <c r="S21" s="14" t="s">
        <v>30</v>
      </c>
    </row>
    <row r="22" customFormat="false" ht="13.5" hidden="false" customHeight="false" outlineLevel="0" collapsed="false">
      <c r="A22" s="13"/>
      <c r="B22" s="14" t="s">
        <v>33</v>
      </c>
      <c r="C22" s="15" t="n">
        <v>20</v>
      </c>
      <c r="D22" s="16" t="n">
        <v>2</v>
      </c>
      <c r="E22" s="16" t="n">
        <v>0.9</v>
      </c>
      <c r="F22" s="16" t="n">
        <v>10.2</v>
      </c>
      <c r="G22" s="16" t="n">
        <v>54.8</v>
      </c>
      <c r="H22" s="16" t="n">
        <v>0.022</v>
      </c>
      <c r="I22" s="16" t="n">
        <v>0</v>
      </c>
      <c r="J22" s="16" t="n">
        <v>0</v>
      </c>
      <c r="K22" s="16" t="n">
        <v>0.34</v>
      </c>
      <c r="L22" s="16" t="n">
        <v>4.7</v>
      </c>
      <c r="M22" s="16" t="n">
        <v>0</v>
      </c>
      <c r="N22" s="16" t="n">
        <v>2.6</v>
      </c>
      <c r="O22" s="16" t="n">
        <v>0.24</v>
      </c>
      <c r="P22" s="16" t="n">
        <v>0.006</v>
      </c>
      <c r="Q22" s="16" t="n">
        <v>0</v>
      </c>
      <c r="R22" s="26" t="n">
        <v>18</v>
      </c>
      <c r="S22" s="14" t="s">
        <v>28</v>
      </c>
      <c r="T22" s="13"/>
    </row>
    <row r="23" customFormat="false" ht="13.5" hidden="false" customHeight="false" outlineLevel="0" collapsed="false">
      <c r="A23" s="13"/>
      <c r="B23" s="25" t="s">
        <v>41</v>
      </c>
      <c r="C23" s="15" t="n">
        <v>40</v>
      </c>
      <c r="D23" s="16" t="n">
        <v>3</v>
      </c>
      <c r="E23" s="16" t="n">
        <v>1</v>
      </c>
      <c r="F23" s="16" t="n">
        <v>17</v>
      </c>
      <c r="G23" s="16" t="n">
        <v>103.6</v>
      </c>
      <c r="H23" s="16" t="n">
        <v>0.044</v>
      </c>
      <c r="I23" s="16" t="n">
        <v>0</v>
      </c>
      <c r="J23" s="16" t="n">
        <v>0</v>
      </c>
      <c r="K23" s="16" t="n">
        <v>0.638</v>
      </c>
      <c r="L23" s="16" t="n">
        <v>11.6</v>
      </c>
      <c r="M23" s="16" t="n">
        <v>0</v>
      </c>
      <c r="N23" s="16" t="n">
        <v>5.6</v>
      </c>
      <c r="O23" s="16" t="n">
        <v>1.48</v>
      </c>
      <c r="P23" s="16" t="n">
        <v>0.012</v>
      </c>
      <c r="Q23" s="16" t="n">
        <v>4</v>
      </c>
      <c r="R23" s="26" t="n">
        <v>19</v>
      </c>
      <c r="S23" s="14" t="s">
        <v>28</v>
      </c>
      <c r="T23" s="13"/>
    </row>
    <row r="24" s="13" customFormat="true" ht="13.5" hidden="false" customHeight="false" outlineLevel="0" collapsed="false">
      <c r="B24" s="41" t="s">
        <v>42</v>
      </c>
      <c r="C24" s="46" t="n">
        <f aca="false">SUM(C17:C23)</f>
        <v>550</v>
      </c>
      <c r="D24" s="47" t="n">
        <f aca="false">SUM(D17:D23)</f>
        <v>23.87</v>
      </c>
      <c r="E24" s="47" t="n">
        <f aca="false">SUM(E17:E23)</f>
        <v>26.96</v>
      </c>
      <c r="F24" s="47" t="n">
        <f aca="false">SUM(F17:F23)</f>
        <v>100.84</v>
      </c>
      <c r="G24" s="47" t="n">
        <f aca="false">SUM(G17:G23)</f>
        <v>836.4</v>
      </c>
      <c r="H24" s="47" t="n">
        <f aca="false">SUM(H17:H23)</f>
        <v>0.556</v>
      </c>
      <c r="I24" s="47" t="n">
        <f aca="false">SUM(I17:I23)</f>
        <v>65.744</v>
      </c>
      <c r="J24" s="47" t="n">
        <f aca="false">SUM(J17:J23)</f>
        <v>80.26</v>
      </c>
      <c r="K24" s="47" t="n">
        <f aca="false">SUM(K17:K23)</f>
        <v>3.278</v>
      </c>
      <c r="L24" s="47" t="n">
        <f aca="false">SUM(L17:L23)</f>
        <v>194.4184</v>
      </c>
      <c r="M24" s="47" t="n">
        <f aca="false">SUM(M17:M23)</f>
        <v>377.64</v>
      </c>
      <c r="N24" s="47" t="n">
        <f aca="false">SUM(N17:N23)</f>
        <v>62.92</v>
      </c>
      <c r="O24" s="47" t="n">
        <f aca="false">SUM(O17:O23)</f>
        <v>23.25</v>
      </c>
      <c r="P24" s="47" t="n">
        <f aca="false">SUM(P17:P23)</f>
        <v>0.412869565217391</v>
      </c>
      <c r="Q24" s="47" t="n">
        <f aca="false">SUM(Q17:Q23)</f>
        <v>12.84</v>
      </c>
      <c r="R24" s="41"/>
      <c r="S24" s="41"/>
    </row>
    <row r="25" s="13" customFormat="true" ht="13.5" hidden="false" customHeight="false" outlineLevel="0" collapsed="false">
      <c r="B25" s="45" t="s">
        <v>43</v>
      </c>
      <c r="C25" s="45"/>
      <c r="D25" s="45"/>
      <c r="E25" s="45"/>
      <c r="F25" s="45"/>
      <c r="G25" s="45"/>
      <c r="H25" s="45"/>
      <c r="I25" s="45"/>
      <c r="J25" s="45"/>
      <c r="K25" s="45"/>
      <c r="L25" s="45"/>
      <c r="M25" s="45"/>
      <c r="N25" s="45"/>
      <c r="O25" s="45"/>
      <c r="P25" s="45"/>
      <c r="Q25" s="45"/>
      <c r="R25" s="45"/>
      <c r="S25" s="45"/>
    </row>
    <row r="26" s="13" customFormat="true" ht="25.35" hidden="false" customHeight="false" outlineLevel="0" collapsed="false">
      <c r="B26" s="25" t="s">
        <v>100</v>
      </c>
      <c r="C26" s="15" t="n">
        <v>50</v>
      </c>
      <c r="D26" s="16" t="n">
        <v>0.48</v>
      </c>
      <c r="E26" s="16" t="n">
        <v>5.08</v>
      </c>
      <c r="F26" s="16" t="n">
        <v>1.75</v>
      </c>
      <c r="G26" s="16" t="n">
        <v>45</v>
      </c>
      <c r="H26" s="16" t="n">
        <v>0.02</v>
      </c>
      <c r="I26" s="16" t="n">
        <v>8</v>
      </c>
      <c r="J26" s="16" t="n">
        <v>0</v>
      </c>
      <c r="K26" s="16" t="n">
        <v>1.75</v>
      </c>
      <c r="L26" s="16" t="n">
        <v>26.65</v>
      </c>
      <c r="M26" s="16" t="n">
        <v>0</v>
      </c>
      <c r="N26" s="16" t="n">
        <v>10.88</v>
      </c>
      <c r="O26" s="16" t="n">
        <v>0.01</v>
      </c>
      <c r="P26" s="16" t="n">
        <v>0.015</v>
      </c>
      <c r="Q26" s="16" t="n">
        <v>0</v>
      </c>
      <c r="R26" s="26" t="s">
        <v>37</v>
      </c>
      <c r="S26" s="14" t="s">
        <v>28</v>
      </c>
    </row>
    <row r="27" s="13" customFormat="true" ht="13.5" hidden="false" customHeight="false" outlineLevel="0" collapsed="false">
      <c r="B27" s="28" t="s">
        <v>101</v>
      </c>
      <c r="C27" s="15" t="n">
        <v>90</v>
      </c>
      <c r="D27" s="16" t="n">
        <v>15.3</v>
      </c>
      <c r="E27" s="16" t="n">
        <v>3.6</v>
      </c>
      <c r="F27" s="16" t="n">
        <v>18</v>
      </c>
      <c r="G27" s="16" t="n">
        <v>153.9</v>
      </c>
      <c r="H27" s="16" t="n">
        <v>0.02</v>
      </c>
      <c r="I27" s="16" t="n">
        <v>0.4</v>
      </c>
      <c r="J27" s="16" t="n">
        <v>0.7</v>
      </c>
      <c r="K27" s="16" t="n">
        <v>0.11</v>
      </c>
      <c r="L27" s="16" t="n">
        <v>9</v>
      </c>
      <c r="M27" s="16" t="n">
        <v>258.75</v>
      </c>
      <c r="N27" s="16" t="n">
        <v>12</v>
      </c>
      <c r="O27" s="16" t="n">
        <v>1.08</v>
      </c>
      <c r="P27" s="16" t="n">
        <v>0.2</v>
      </c>
      <c r="Q27" s="16" t="n">
        <v>0.4</v>
      </c>
      <c r="R27" s="26" t="n">
        <v>471</v>
      </c>
      <c r="S27" s="14" t="s">
        <v>30</v>
      </c>
    </row>
    <row r="28" s="13" customFormat="true" ht="13.5" hidden="false" customHeight="false" outlineLevel="0" collapsed="false">
      <c r="B28" s="14" t="s">
        <v>102</v>
      </c>
      <c r="C28" s="15" t="n">
        <v>150</v>
      </c>
      <c r="D28" s="16" t="n">
        <v>3.83</v>
      </c>
      <c r="E28" s="16" t="n">
        <v>3</v>
      </c>
      <c r="F28" s="16" t="n">
        <v>39.71</v>
      </c>
      <c r="G28" s="16" t="n">
        <v>201</v>
      </c>
      <c r="H28" s="16" t="n">
        <v>0.04</v>
      </c>
      <c r="I28" s="16" t="n">
        <v>0</v>
      </c>
      <c r="J28" s="16" t="n">
        <v>0.1</v>
      </c>
      <c r="K28" s="16" t="n">
        <v>0.4442</v>
      </c>
      <c r="L28" s="16" t="n">
        <v>13.44</v>
      </c>
      <c r="M28" s="16" t="n">
        <v>82.23</v>
      </c>
      <c r="N28" s="16" t="n">
        <v>142</v>
      </c>
      <c r="O28" s="16" t="n">
        <v>0.57</v>
      </c>
      <c r="P28" s="16" t="n">
        <v>0.02</v>
      </c>
      <c r="Q28" s="16" t="n">
        <v>0</v>
      </c>
      <c r="R28" s="14" t="n">
        <v>200</v>
      </c>
      <c r="S28" s="14" t="s">
        <v>28</v>
      </c>
    </row>
    <row r="29" customFormat="false" ht="13.5" hidden="false" customHeight="false" outlineLevel="0" collapsed="false">
      <c r="A29" s="13"/>
      <c r="B29" s="14" t="s">
        <v>103</v>
      </c>
      <c r="C29" s="15" t="n">
        <v>30</v>
      </c>
      <c r="D29" s="16" t="n">
        <v>0.8</v>
      </c>
      <c r="E29" s="16" t="n">
        <v>0.05</v>
      </c>
      <c r="F29" s="16" t="n">
        <v>3.5</v>
      </c>
      <c r="G29" s="16" t="n">
        <v>17.6</v>
      </c>
      <c r="H29" s="16" t="n">
        <v>0.02</v>
      </c>
      <c r="I29" s="16" t="n">
        <v>4.05</v>
      </c>
      <c r="J29" s="16" t="n">
        <v>0.36</v>
      </c>
      <c r="K29" s="16" t="n">
        <v>0</v>
      </c>
      <c r="L29" s="16" t="n">
        <v>0.14</v>
      </c>
      <c r="M29" s="16" t="n">
        <v>0.03</v>
      </c>
      <c r="N29" s="16" t="n">
        <v>0.06</v>
      </c>
      <c r="O29" s="16" t="n">
        <v>0.039</v>
      </c>
      <c r="P29" s="16" t="n">
        <v>0.01</v>
      </c>
      <c r="Q29" s="16" t="n">
        <v>0</v>
      </c>
      <c r="R29" s="14" t="n">
        <v>671</v>
      </c>
      <c r="S29" s="14" t="s">
        <v>30</v>
      </c>
      <c r="T29" s="13"/>
    </row>
    <row r="30" s="13" customFormat="true" ht="13.5" hidden="false" customHeight="false" outlineLevel="0" collapsed="false">
      <c r="B30" s="14" t="s">
        <v>104</v>
      </c>
      <c r="C30" s="15" t="n">
        <v>200</v>
      </c>
      <c r="D30" s="16" t="n">
        <v>0.056</v>
      </c>
      <c r="E30" s="16" t="n">
        <v>0</v>
      </c>
      <c r="F30" s="16" t="n">
        <v>24</v>
      </c>
      <c r="G30" s="16" t="n">
        <v>33</v>
      </c>
      <c r="H30" s="16" t="n">
        <v>0.0042</v>
      </c>
      <c r="I30" s="16" t="n">
        <v>1.4</v>
      </c>
      <c r="J30" s="16" t="n">
        <v>0</v>
      </c>
      <c r="K30" s="16" t="n">
        <v>0.028</v>
      </c>
      <c r="L30" s="16" t="n">
        <v>4</v>
      </c>
      <c r="M30" s="16" t="n">
        <v>2</v>
      </c>
      <c r="N30" s="16" t="n">
        <v>0.01</v>
      </c>
      <c r="O30" s="16" t="n">
        <v>0.02</v>
      </c>
      <c r="P30" s="16" t="n">
        <v>0.0028</v>
      </c>
      <c r="Q30" s="16" t="n">
        <v>0</v>
      </c>
      <c r="R30" s="14" t="n">
        <v>481</v>
      </c>
      <c r="S30" s="14" t="s">
        <v>28</v>
      </c>
    </row>
    <row r="31" s="13" customFormat="true" ht="13.5" hidden="false" customHeight="false" outlineLevel="0" collapsed="false">
      <c r="B31" s="14" t="s">
        <v>33</v>
      </c>
      <c r="C31" s="15" t="n">
        <v>40</v>
      </c>
      <c r="D31" s="16" t="n">
        <v>4</v>
      </c>
      <c r="E31" s="16" t="n">
        <v>1.8</v>
      </c>
      <c r="F31" s="16" t="n">
        <v>20.4</v>
      </c>
      <c r="G31" s="16" t="n">
        <v>109.6</v>
      </c>
      <c r="H31" s="16" t="n">
        <v>0.022</v>
      </c>
      <c r="I31" s="16" t="n">
        <v>0</v>
      </c>
      <c r="J31" s="16" t="n">
        <v>0</v>
      </c>
      <c r="K31" s="16" t="n">
        <v>0.34</v>
      </c>
      <c r="L31" s="16" t="n">
        <v>4.7</v>
      </c>
      <c r="M31" s="16" t="n">
        <v>0</v>
      </c>
      <c r="N31" s="16" t="n">
        <v>2.8</v>
      </c>
      <c r="O31" s="16" t="n">
        <v>0.24</v>
      </c>
      <c r="P31" s="16" t="n">
        <v>0.006</v>
      </c>
      <c r="Q31" s="16" t="n">
        <v>2</v>
      </c>
      <c r="R31" s="14" t="n">
        <v>18</v>
      </c>
      <c r="S31" s="14" t="s">
        <v>28</v>
      </c>
    </row>
    <row r="32" s="13" customFormat="true" ht="13.5" hidden="false" customHeight="false" outlineLevel="0" collapsed="false">
      <c r="B32" s="41" t="s">
        <v>49</v>
      </c>
      <c r="C32" s="46" t="n">
        <v>530</v>
      </c>
      <c r="D32" s="47" t="n">
        <f aca="false">SUM(D27:D31)</f>
        <v>23.986</v>
      </c>
      <c r="E32" s="47" t="n">
        <f aca="false">SUM(E27:E31)</f>
        <v>8.45</v>
      </c>
      <c r="F32" s="47" t="n">
        <f aca="false">SUM(F27:F31)</f>
        <v>105.61</v>
      </c>
      <c r="G32" s="47" t="n">
        <f aca="false">SUM(G27:G31)</f>
        <v>515.1</v>
      </c>
      <c r="H32" s="47" t="n">
        <f aca="false">SUM(H27:H31)</f>
        <v>0.1062</v>
      </c>
      <c r="I32" s="47" t="n">
        <f aca="false">SUM(I27:I31)</f>
        <v>5.85</v>
      </c>
      <c r="J32" s="47" t="n">
        <f aca="false">SUM(J27:J31)</f>
        <v>1.16</v>
      </c>
      <c r="K32" s="47" t="n">
        <f aca="false">SUM(K27:K31)</f>
        <v>0.9222</v>
      </c>
      <c r="L32" s="47" t="n">
        <f aca="false">SUM(L27:L31)</f>
        <v>31.28</v>
      </c>
      <c r="M32" s="47" t="n">
        <f aca="false">SUM(M27:M31)</f>
        <v>343.01</v>
      </c>
      <c r="N32" s="47" t="n">
        <f aca="false">SUM(N27:N31)</f>
        <v>156.87</v>
      </c>
      <c r="O32" s="47" t="n">
        <f aca="false">SUM(O27:O31)</f>
        <v>1.949</v>
      </c>
      <c r="P32" s="47" t="n">
        <f aca="false">SUM(P27:P31)</f>
        <v>0.2388</v>
      </c>
      <c r="Q32" s="47" t="n">
        <f aca="false">SUM(Q27:Q31)</f>
        <v>2.4</v>
      </c>
      <c r="R32" s="41"/>
      <c r="S32" s="41"/>
    </row>
    <row r="33" s="13" customFormat="true" ht="14.25" hidden="false" customHeight="false" outlineLevel="0" collapsed="false">
      <c r="B33" s="30" t="s">
        <v>50</v>
      </c>
      <c r="C33" s="31"/>
      <c r="D33" s="32" t="n">
        <f aca="false">D15+D24</f>
        <v>38.185</v>
      </c>
      <c r="E33" s="32" t="n">
        <f aca="false">E15+E24</f>
        <v>48.81</v>
      </c>
      <c r="F33" s="32" t="n">
        <f aca="false">F15+F24</f>
        <v>171.81</v>
      </c>
      <c r="G33" s="32" t="n">
        <f aca="false">G15+G24</f>
        <v>1398.69</v>
      </c>
      <c r="H33" s="32" t="n">
        <f aca="false">H15+H24</f>
        <v>0.79</v>
      </c>
      <c r="I33" s="32" t="n">
        <f aca="false">I15+I24</f>
        <v>70.544</v>
      </c>
      <c r="J33" s="32" t="n">
        <f aca="false">J15+J24</f>
        <v>177.44</v>
      </c>
      <c r="K33" s="32" t="n">
        <f aca="false">K15+K24</f>
        <v>7.648</v>
      </c>
      <c r="L33" s="32" t="n">
        <f aca="false">L15+L24</f>
        <v>449.8784</v>
      </c>
      <c r="M33" s="32" t="n">
        <f aca="false">M15+M24</f>
        <v>650.19</v>
      </c>
      <c r="N33" s="32" t="n">
        <f aca="false">N15+N24</f>
        <v>128.32</v>
      </c>
      <c r="O33" s="32" t="n">
        <f aca="false">O15+O24</f>
        <v>27.77</v>
      </c>
      <c r="P33" s="32" t="n">
        <f aca="false">P15+P24</f>
        <v>0.903869565217391</v>
      </c>
      <c r="Q33" s="32" t="n">
        <f aca="false">Q15+Q24</f>
        <v>32.54</v>
      </c>
      <c r="R33" s="30"/>
      <c r="S33" s="30"/>
    </row>
    <row r="34" s="13" customFormat="true" ht="14.25" hidden="false" customHeight="false" outlineLevel="0" collapsed="false">
      <c r="B34" s="30" t="s">
        <v>51</v>
      </c>
      <c r="C34" s="31"/>
      <c r="D34" s="32" t="n">
        <f aca="false">D24+D32</f>
        <v>47.856</v>
      </c>
      <c r="E34" s="32" t="n">
        <f aca="false">E24+E32</f>
        <v>35.41</v>
      </c>
      <c r="F34" s="32" t="n">
        <f aca="false">F24+F32</f>
        <v>206.45</v>
      </c>
      <c r="G34" s="32" t="n">
        <f aca="false">G24+G32</f>
        <v>1351.5</v>
      </c>
      <c r="H34" s="32" t="n">
        <f aca="false">H24+H32</f>
        <v>0.6622</v>
      </c>
      <c r="I34" s="32" t="n">
        <f aca="false">I24+I32</f>
        <v>71.594</v>
      </c>
      <c r="J34" s="32" t="n">
        <f aca="false">J24+J32</f>
        <v>81.42</v>
      </c>
      <c r="K34" s="32" t="n">
        <f aca="false">K24+K32</f>
        <v>4.2002</v>
      </c>
      <c r="L34" s="32" t="n">
        <f aca="false">L24+L32</f>
        <v>225.6984</v>
      </c>
      <c r="M34" s="32" t="n">
        <f aca="false">M24+M32</f>
        <v>720.65</v>
      </c>
      <c r="N34" s="32" t="n">
        <f aca="false">N24+N32</f>
        <v>219.79</v>
      </c>
      <c r="O34" s="32" t="n">
        <f aca="false">O24+O32</f>
        <v>25.199</v>
      </c>
      <c r="P34" s="32" t="n">
        <f aca="false">P24+P32</f>
        <v>0.651669565217391</v>
      </c>
      <c r="Q34" s="32" t="n">
        <f aca="false">Q24+Q32</f>
        <v>15.24</v>
      </c>
      <c r="R34" s="30"/>
      <c r="S34" s="30"/>
    </row>
    <row r="35" s="13" customFormat="true" ht="12.75" hidden="false" customHeight="false" outlineLevel="0" collapsed="false"/>
    <row r="36" s="13" customFormat="true" ht="12.75" hidden="false" customHeight="false" outlineLevel="0" collapsed="false"/>
    <row r="42" customFormat="false" ht="12.75" hidden="false" customHeight="false" outlineLevel="0" collapsed="false">
      <c r="G42" s="1" t="s">
        <v>105</v>
      </c>
    </row>
  </sheetData>
  <mergeCells count="24">
    <mergeCell ref="B4:B6"/>
    <mergeCell ref="C4:C5"/>
    <mergeCell ref="D4:D5"/>
    <mergeCell ref="E4:E5"/>
    <mergeCell ref="F4:F5"/>
    <mergeCell ref="G4:G5"/>
    <mergeCell ref="H4:K4"/>
    <mergeCell ref="L4:O4"/>
    <mergeCell ref="P4:P6"/>
    <mergeCell ref="Q4:Q6"/>
    <mergeCell ref="R4:R6"/>
    <mergeCell ref="S4:S6"/>
    <mergeCell ref="H5:H6"/>
    <mergeCell ref="I5:I6"/>
    <mergeCell ref="J5:J6"/>
    <mergeCell ref="K5:K6"/>
    <mergeCell ref="L5:L6"/>
    <mergeCell ref="M5:M6"/>
    <mergeCell ref="N5:N6"/>
    <mergeCell ref="O5:O6"/>
    <mergeCell ref="B7:S7"/>
    <mergeCell ref="B8:S8"/>
    <mergeCell ref="B16:S16"/>
    <mergeCell ref="B25:S25"/>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3:T33"/>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30" activeCellId="0" sqref="B30"/>
    </sheetView>
  </sheetViews>
  <sheetFormatPr defaultColWidth="10.78125" defaultRowHeight="12.75" zeroHeight="false" outlineLevelRow="0" outlineLevelCol="0"/>
  <cols>
    <col collapsed="false" customWidth="true" hidden="false" outlineLevel="0" max="1" min="1" style="1" width="4.78"/>
    <col collapsed="false" customWidth="true" hidden="false" outlineLevel="0" max="2" min="2" style="1" width="37.78"/>
    <col collapsed="false" customWidth="true" hidden="false" outlineLevel="0" max="3" min="3" style="1" width="15.44"/>
    <col collapsed="false" customWidth="true" hidden="false" outlineLevel="0" max="6" min="6" style="1" width="12.78"/>
    <col collapsed="false" customWidth="true" hidden="false" outlineLevel="0" max="7" min="7" style="1" width="17.44"/>
    <col collapsed="false" customWidth="true" hidden="false" outlineLevel="0" max="8" min="8" style="1" width="9.78"/>
    <col collapsed="false" customWidth="true" hidden="false" outlineLevel="0" max="9" min="9" style="1" width="9.11"/>
    <col collapsed="false" customWidth="true" hidden="false" outlineLevel="0" max="10" min="10" style="1" width="10.11"/>
    <col collapsed="false" customWidth="true" hidden="false" outlineLevel="0" max="12" min="12" style="1" width="10.33"/>
    <col collapsed="false" customWidth="true" hidden="false" outlineLevel="0" max="14" min="14" style="1" width="10.44"/>
    <col collapsed="false" customWidth="true" hidden="false" outlineLevel="0" max="15" min="15" style="1" width="8.44"/>
    <col collapsed="false" customWidth="true" hidden="false" outlineLevel="0" max="16" min="16" style="1" width="9.44"/>
    <col collapsed="false" customWidth="true" hidden="false" outlineLevel="0" max="17" min="17" style="1" width="10.11"/>
    <col collapsed="false" customWidth="true" hidden="false" outlineLevel="0" max="19" min="19" style="1" width="62"/>
  </cols>
  <sheetData>
    <row r="3" customFormat="false" ht="14.25" hidden="false" customHeight="false" outlineLevel="0" collapsed="false">
      <c r="B3" s="37" t="s">
        <v>106</v>
      </c>
    </row>
    <row r="4" s="48" customFormat="true" ht="13.5" hidden="false" customHeight="true" outlineLevel="0" collapsed="false">
      <c r="B4" s="49" t="s">
        <v>3</v>
      </c>
      <c r="C4" s="49" t="s">
        <v>4</v>
      </c>
      <c r="D4" s="49" t="s">
        <v>5</v>
      </c>
      <c r="E4" s="49" t="s">
        <v>6</v>
      </c>
      <c r="F4" s="49" t="s">
        <v>7</v>
      </c>
      <c r="G4" s="49" t="s">
        <v>8</v>
      </c>
      <c r="H4" s="50" t="s">
        <v>9</v>
      </c>
      <c r="I4" s="50"/>
      <c r="J4" s="50"/>
      <c r="K4" s="50"/>
      <c r="L4" s="50" t="s">
        <v>10</v>
      </c>
      <c r="M4" s="50"/>
      <c r="N4" s="50"/>
      <c r="O4" s="50"/>
      <c r="P4" s="50" t="s">
        <v>11</v>
      </c>
      <c r="Q4" s="50" t="s">
        <v>12</v>
      </c>
      <c r="R4" s="50" t="s">
        <v>13</v>
      </c>
      <c r="S4" s="49" t="s">
        <v>14</v>
      </c>
    </row>
    <row r="5" s="48" customFormat="true" ht="12.75" hidden="false" customHeight="true" outlineLevel="0" collapsed="false">
      <c r="B5" s="49"/>
      <c r="C5" s="49"/>
      <c r="D5" s="49"/>
      <c r="E5" s="49"/>
      <c r="F5" s="49"/>
      <c r="G5" s="49"/>
      <c r="H5" s="49" t="s">
        <v>15</v>
      </c>
      <c r="I5" s="49" t="s">
        <v>16</v>
      </c>
      <c r="J5" s="49" t="s">
        <v>17</v>
      </c>
      <c r="K5" s="49" t="s">
        <v>70</v>
      </c>
      <c r="L5" s="49" t="s">
        <v>19</v>
      </c>
      <c r="M5" s="49" t="s">
        <v>20</v>
      </c>
      <c r="N5" s="49" t="s">
        <v>21</v>
      </c>
      <c r="O5" s="50" t="s">
        <v>22</v>
      </c>
      <c r="P5" s="50"/>
      <c r="Q5" s="50"/>
      <c r="R5" s="50"/>
      <c r="S5" s="49"/>
    </row>
    <row r="6" s="48" customFormat="true" ht="12" hidden="false" customHeight="false" outlineLevel="0" collapsed="false">
      <c r="B6" s="49"/>
      <c r="C6" s="51" t="s">
        <v>23</v>
      </c>
      <c r="D6" s="52" t="s">
        <v>23</v>
      </c>
      <c r="E6" s="52" t="s">
        <v>23</v>
      </c>
      <c r="F6" s="52" t="s">
        <v>23</v>
      </c>
      <c r="G6" s="52" t="s">
        <v>24</v>
      </c>
      <c r="H6" s="49"/>
      <c r="I6" s="49"/>
      <c r="J6" s="49"/>
      <c r="K6" s="49"/>
      <c r="L6" s="49"/>
      <c r="M6" s="49"/>
      <c r="N6" s="49"/>
      <c r="O6" s="50"/>
      <c r="P6" s="50"/>
      <c r="Q6" s="50"/>
      <c r="R6" s="50"/>
      <c r="S6" s="49"/>
    </row>
    <row r="7" customFormat="false" ht="12.75" hidden="false" customHeight="true" outlineLevel="0" collapsed="false">
      <c r="B7" s="39" t="s">
        <v>107</v>
      </c>
      <c r="C7" s="39"/>
      <c r="D7" s="39"/>
      <c r="E7" s="39"/>
      <c r="F7" s="39"/>
      <c r="G7" s="39"/>
      <c r="H7" s="39"/>
      <c r="I7" s="39"/>
      <c r="J7" s="39"/>
      <c r="K7" s="39"/>
      <c r="L7" s="39"/>
      <c r="M7" s="39"/>
      <c r="N7" s="39"/>
      <c r="O7" s="39"/>
      <c r="P7" s="39"/>
      <c r="Q7" s="39"/>
      <c r="R7" s="39"/>
      <c r="S7" s="39"/>
    </row>
    <row r="8" customFormat="false" ht="12.75" hidden="false" customHeight="true" outlineLevel="0" collapsed="false">
      <c r="B8" s="53" t="s">
        <v>26</v>
      </c>
      <c r="C8" s="53"/>
      <c r="D8" s="53"/>
      <c r="E8" s="53"/>
      <c r="F8" s="53"/>
      <c r="G8" s="53"/>
      <c r="H8" s="53"/>
      <c r="I8" s="53"/>
      <c r="J8" s="53"/>
      <c r="K8" s="53"/>
      <c r="L8" s="53"/>
      <c r="M8" s="53"/>
      <c r="N8" s="53"/>
      <c r="O8" s="53"/>
      <c r="P8" s="53"/>
      <c r="Q8" s="53"/>
      <c r="R8" s="53"/>
      <c r="S8" s="53"/>
    </row>
    <row r="9" s="13" customFormat="true" ht="13.5" hidden="false" customHeight="false" outlineLevel="0" collapsed="false">
      <c r="B9" s="14" t="s">
        <v>108</v>
      </c>
      <c r="C9" s="15" t="n">
        <v>200</v>
      </c>
      <c r="D9" s="16" t="n">
        <v>12.02</v>
      </c>
      <c r="E9" s="16" t="n">
        <v>7.8</v>
      </c>
      <c r="F9" s="16" t="n">
        <v>5.2</v>
      </c>
      <c r="G9" s="16" t="n">
        <v>322.6</v>
      </c>
      <c r="H9" s="16" t="n">
        <v>0.04</v>
      </c>
      <c r="I9" s="16" t="n">
        <v>1.06</v>
      </c>
      <c r="J9" s="16" t="n">
        <v>380.22</v>
      </c>
      <c r="K9" s="16" t="n">
        <v>0.21</v>
      </c>
      <c r="L9" s="16" t="n">
        <v>106.12</v>
      </c>
      <c r="M9" s="16" t="n">
        <v>369.08</v>
      </c>
      <c r="N9" s="16" t="n">
        <v>0.11</v>
      </c>
      <c r="O9" s="16" t="n">
        <v>0.11</v>
      </c>
      <c r="P9" s="16" t="n">
        <v>0.53</v>
      </c>
      <c r="Q9" s="16" t="n">
        <v>34.68</v>
      </c>
      <c r="R9" s="14" t="n">
        <v>231</v>
      </c>
      <c r="S9" s="14" t="s">
        <v>28</v>
      </c>
    </row>
    <row r="10" s="13" customFormat="true" ht="13.5" hidden="false" customHeight="false" outlineLevel="0" collapsed="false">
      <c r="B10" s="14" t="s">
        <v>32</v>
      </c>
      <c r="C10" s="15" t="n">
        <v>10</v>
      </c>
      <c r="D10" s="16" t="n">
        <v>0.08</v>
      </c>
      <c r="E10" s="16" t="n">
        <v>7.2</v>
      </c>
      <c r="F10" s="16" t="n">
        <v>0.08</v>
      </c>
      <c r="G10" s="16" t="n">
        <v>74.89</v>
      </c>
      <c r="H10" s="16" t="n">
        <v>0</v>
      </c>
      <c r="I10" s="16" t="n">
        <v>0</v>
      </c>
      <c r="J10" s="16" t="n">
        <v>30</v>
      </c>
      <c r="K10" s="16" t="n">
        <v>0.1</v>
      </c>
      <c r="L10" s="16" t="n">
        <v>1.2</v>
      </c>
      <c r="M10" s="16" t="n">
        <v>0.05</v>
      </c>
      <c r="N10" s="16" t="n">
        <v>0</v>
      </c>
      <c r="O10" s="16" t="n">
        <v>0.02</v>
      </c>
      <c r="P10" s="16" t="n">
        <v>0.01</v>
      </c>
      <c r="Q10" s="16" t="n">
        <v>0.9</v>
      </c>
      <c r="R10" s="14" t="n">
        <v>13</v>
      </c>
      <c r="S10" s="14" t="s">
        <v>28</v>
      </c>
    </row>
    <row r="11" s="13" customFormat="true" ht="13.5" hidden="false" customHeight="false" outlineLevel="0" collapsed="false">
      <c r="B11" s="14" t="s">
        <v>74</v>
      </c>
      <c r="C11" s="15" t="n">
        <v>200</v>
      </c>
      <c r="D11" s="16" t="n">
        <v>0</v>
      </c>
      <c r="E11" s="16" t="n">
        <v>0.05</v>
      </c>
      <c r="F11" s="16" t="n">
        <v>10.02</v>
      </c>
      <c r="G11" s="16" t="n">
        <v>40</v>
      </c>
      <c r="H11" s="16" t="n">
        <v>0</v>
      </c>
      <c r="I11" s="16" t="n">
        <v>0</v>
      </c>
      <c r="J11" s="16" t="n">
        <v>0</v>
      </c>
      <c r="K11" s="16" t="n">
        <v>0</v>
      </c>
      <c r="L11" s="16" t="n">
        <v>5.22</v>
      </c>
      <c r="M11" s="16" t="n">
        <v>8.24</v>
      </c>
      <c r="N11" s="16" t="n">
        <v>4.44</v>
      </c>
      <c r="O11" s="16" t="n">
        <v>0.85</v>
      </c>
      <c r="P11" s="16" t="n">
        <v>0.01</v>
      </c>
      <c r="Q11" s="16" t="n">
        <v>0</v>
      </c>
      <c r="R11" s="14" t="n">
        <v>420</v>
      </c>
      <c r="S11" s="14" t="s">
        <v>28</v>
      </c>
    </row>
    <row r="12" s="13" customFormat="true" ht="41.25" hidden="false" customHeight="false" outlineLevel="0" collapsed="false">
      <c r="B12" s="28" t="s">
        <v>109</v>
      </c>
      <c r="C12" s="15" t="n">
        <v>40</v>
      </c>
      <c r="D12" s="16" t="n">
        <v>3.15</v>
      </c>
      <c r="E12" s="16" t="n">
        <v>2</v>
      </c>
      <c r="F12" s="16" t="n">
        <v>24</v>
      </c>
      <c r="G12" s="16" t="n">
        <v>158</v>
      </c>
      <c r="H12" s="16" t="n">
        <v>0</v>
      </c>
      <c r="I12" s="16" t="n">
        <v>0</v>
      </c>
      <c r="J12" s="16" t="n">
        <v>0</v>
      </c>
      <c r="K12" s="16" t="n">
        <v>0</v>
      </c>
      <c r="L12" s="16" t="n">
        <v>5.2</v>
      </c>
      <c r="M12" s="16" t="n">
        <v>0</v>
      </c>
      <c r="N12" s="16" t="n">
        <v>0</v>
      </c>
      <c r="O12" s="16" t="n">
        <v>0</v>
      </c>
      <c r="P12" s="16" t="n">
        <v>0</v>
      </c>
      <c r="Q12" s="16" t="n">
        <v>0</v>
      </c>
      <c r="R12" s="14" t="n">
        <v>509</v>
      </c>
      <c r="S12" s="28" t="s">
        <v>90</v>
      </c>
    </row>
    <row r="13" s="13" customFormat="true" ht="13.5" hidden="false" customHeight="false" outlineLevel="0" collapsed="false">
      <c r="B13" s="14" t="s">
        <v>33</v>
      </c>
      <c r="C13" s="15" t="n">
        <v>60</v>
      </c>
      <c r="D13" s="16" t="n">
        <v>4</v>
      </c>
      <c r="E13" s="16" t="n">
        <v>2.7</v>
      </c>
      <c r="F13" s="16" t="n">
        <v>30.6</v>
      </c>
      <c r="G13" s="16" t="n">
        <v>164.4</v>
      </c>
      <c r="H13" s="16" t="n">
        <v>0.06</v>
      </c>
      <c r="I13" s="16" t="n">
        <v>0</v>
      </c>
      <c r="J13" s="16" t="n">
        <v>0</v>
      </c>
      <c r="K13" s="16" t="n">
        <v>0.96</v>
      </c>
      <c r="L13" s="16" t="n">
        <v>14.55</v>
      </c>
      <c r="M13" s="16" t="n">
        <v>0</v>
      </c>
      <c r="N13" s="16" t="n">
        <v>8.4</v>
      </c>
      <c r="O13" s="16" t="n">
        <v>2.22</v>
      </c>
      <c r="P13" s="16" t="n">
        <v>0.015</v>
      </c>
      <c r="Q13" s="16" t="n">
        <v>0</v>
      </c>
      <c r="R13" s="14" t="n">
        <v>18</v>
      </c>
      <c r="S13" s="14" t="s">
        <v>28</v>
      </c>
    </row>
    <row r="14" s="13" customFormat="true" ht="13.5" hidden="false" customHeight="false" outlineLevel="0" collapsed="false">
      <c r="B14" s="54" t="s">
        <v>34</v>
      </c>
      <c r="C14" s="55" t="n">
        <f aca="false">SUM(C9:C13)</f>
        <v>510</v>
      </c>
      <c r="D14" s="56" t="n">
        <f aca="false">SUM(D9:D13)</f>
        <v>19.25</v>
      </c>
      <c r="E14" s="56" t="n">
        <f aca="false">SUM(E9:E13)</f>
        <v>19.75</v>
      </c>
      <c r="F14" s="56" t="n">
        <f aca="false">SUM(F9:F13)</f>
        <v>69.9</v>
      </c>
      <c r="G14" s="56" t="n">
        <f aca="false">SUM(G9:G13)</f>
        <v>759.89</v>
      </c>
      <c r="H14" s="56" t="n">
        <f aca="false">SUM(H9:H13)</f>
        <v>0.1</v>
      </c>
      <c r="I14" s="56" t="n">
        <f aca="false">SUM(I9:I13)</f>
        <v>1.06</v>
      </c>
      <c r="J14" s="56" t="n">
        <f aca="false">SUM(J9:J13)</f>
        <v>410.22</v>
      </c>
      <c r="K14" s="56" t="n">
        <f aca="false">SUM(K9:K13)</f>
        <v>1.27</v>
      </c>
      <c r="L14" s="56" t="n">
        <f aca="false">SUM(L9:L13)</f>
        <v>132.29</v>
      </c>
      <c r="M14" s="56" t="n">
        <f aca="false">SUM(M9:M13)</f>
        <v>377.37</v>
      </c>
      <c r="N14" s="56" t="n">
        <f aca="false">SUM(N9:N13)</f>
        <v>12.95</v>
      </c>
      <c r="O14" s="56" t="n">
        <f aca="false">SUM(O9:O13)</f>
        <v>3.2</v>
      </c>
      <c r="P14" s="56" t="n">
        <f aca="false">SUM(P9:P13)</f>
        <v>0.565</v>
      </c>
      <c r="Q14" s="56" t="n">
        <f aca="false">SUM(Q9:Q13)</f>
        <v>35.58</v>
      </c>
      <c r="R14" s="57"/>
      <c r="S14" s="57"/>
    </row>
    <row r="15" s="13" customFormat="true" ht="12.75" hidden="false" customHeight="true" outlineLevel="0" collapsed="false">
      <c r="B15" s="58" t="s">
        <v>35</v>
      </c>
      <c r="C15" s="58"/>
      <c r="D15" s="58"/>
      <c r="E15" s="58"/>
      <c r="F15" s="58"/>
      <c r="G15" s="58"/>
      <c r="H15" s="58"/>
      <c r="I15" s="58"/>
      <c r="J15" s="58"/>
      <c r="K15" s="58"/>
      <c r="L15" s="58"/>
      <c r="M15" s="58"/>
      <c r="N15" s="58"/>
      <c r="O15" s="58"/>
      <c r="P15" s="58"/>
      <c r="Q15" s="58"/>
      <c r="R15" s="58"/>
      <c r="S15" s="58"/>
    </row>
    <row r="16" s="13" customFormat="true" ht="41.25" hidden="false" customHeight="false" outlineLevel="0" collapsed="false">
      <c r="B16" s="14" t="s">
        <v>110</v>
      </c>
      <c r="C16" s="15" t="n">
        <v>60</v>
      </c>
      <c r="D16" s="16" t="n">
        <v>1</v>
      </c>
      <c r="E16" s="16" t="n">
        <v>3.16</v>
      </c>
      <c r="F16" s="16" t="n">
        <v>5.69</v>
      </c>
      <c r="G16" s="16" t="n">
        <v>67.3</v>
      </c>
      <c r="H16" s="16" t="n">
        <v>10.08</v>
      </c>
      <c r="I16" s="16" t="n">
        <v>9.864</v>
      </c>
      <c r="J16" s="16" t="n">
        <v>780</v>
      </c>
      <c r="K16" s="16" t="n">
        <v>4.6</v>
      </c>
      <c r="L16" s="16" t="n">
        <v>19.08</v>
      </c>
      <c r="M16" s="16" t="n">
        <v>43.11</v>
      </c>
      <c r="N16" s="16" t="n">
        <v>4.17</v>
      </c>
      <c r="O16" s="16" t="n">
        <v>0.72</v>
      </c>
      <c r="P16" s="16" t="n">
        <v>0.06376</v>
      </c>
      <c r="Q16" s="16" t="n">
        <v>1.68</v>
      </c>
      <c r="R16" s="14" t="n">
        <v>67</v>
      </c>
      <c r="S16" s="28" t="s">
        <v>111</v>
      </c>
    </row>
    <row r="17" s="13" customFormat="true" ht="41.25" hidden="false" customHeight="false" outlineLevel="0" collapsed="false">
      <c r="B17" s="14" t="s">
        <v>112</v>
      </c>
      <c r="C17" s="15" t="n">
        <v>200</v>
      </c>
      <c r="D17" s="16" t="n">
        <v>1.6</v>
      </c>
      <c r="E17" s="16" t="n">
        <v>4.8</v>
      </c>
      <c r="F17" s="16" t="n">
        <v>9.87</v>
      </c>
      <c r="G17" s="16" t="n">
        <v>91</v>
      </c>
      <c r="H17" s="16" t="n">
        <v>0.1</v>
      </c>
      <c r="I17" s="16" t="n">
        <v>16.4</v>
      </c>
      <c r="J17" s="16" t="n">
        <v>0.01</v>
      </c>
      <c r="K17" s="16" t="n">
        <v>2.1</v>
      </c>
      <c r="L17" s="16" t="n">
        <v>8</v>
      </c>
      <c r="M17" s="16" t="n">
        <v>1</v>
      </c>
      <c r="N17" s="16" t="n">
        <v>2</v>
      </c>
      <c r="O17" s="16" t="n">
        <v>0</v>
      </c>
      <c r="P17" s="16" t="n">
        <v>0.1</v>
      </c>
      <c r="Q17" s="16" t="n">
        <v>0</v>
      </c>
      <c r="R17" s="14" t="n">
        <v>99</v>
      </c>
      <c r="S17" s="28" t="s">
        <v>111</v>
      </c>
    </row>
    <row r="18" s="13" customFormat="true" ht="13.5" hidden="false" customHeight="false" outlineLevel="0" collapsed="false">
      <c r="B18" s="14" t="s">
        <v>113</v>
      </c>
      <c r="C18" s="15" t="n">
        <v>180</v>
      </c>
      <c r="D18" s="16" t="n">
        <v>15.94</v>
      </c>
      <c r="E18" s="16" t="n">
        <v>17.12</v>
      </c>
      <c r="F18" s="16" t="n">
        <v>34.3</v>
      </c>
      <c r="G18" s="16" t="n">
        <v>348.8</v>
      </c>
      <c r="H18" s="16" t="n">
        <v>0.46</v>
      </c>
      <c r="I18" s="16" t="n">
        <v>0</v>
      </c>
      <c r="J18" s="16" t="n">
        <v>48</v>
      </c>
      <c r="K18" s="16" t="n">
        <v>0.06</v>
      </c>
      <c r="L18" s="16" t="n">
        <v>72.8</v>
      </c>
      <c r="M18" s="16" t="n">
        <v>1.27</v>
      </c>
      <c r="N18" s="16" t="n">
        <v>59.26</v>
      </c>
      <c r="O18" s="16" t="n">
        <v>3.98</v>
      </c>
      <c r="P18" s="16" t="n">
        <v>0.24</v>
      </c>
      <c r="Q18" s="16" t="n">
        <v>0</v>
      </c>
      <c r="R18" s="14" t="n">
        <v>504</v>
      </c>
      <c r="S18" s="14" t="s">
        <v>28</v>
      </c>
    </row>
    <row r="19" s="13" customFormat="true" ht="13.5" hidden="false" customHeight="false" outlineLevel="0" collapsed="false">
      <c r="B19" s="14" t="s">
        <v>114</v>
      </c>
      <c r="C19" s="15" t="n">
        <v>200</v>
      </c>
      <c r="D19" s="16" t="n">
        <v>0</v>
      </c>
      <c r="E19" s="16" t="n">
        <v>0</v>
      </c>
      <c r="F19" s="16" t="n">
        <v>23.44</v>
      </c>
      <c r="G19" s="16" t="n">
        <v>37.6</v>
      </c>
      <c r="H19" s="16" t="n">
        <v>0.009</v>
      </c>
      <c r="I19" s="16" t="n">
        <v>2.8</v>
      </c>
      <c r="J19" s="16" t="n">
        <v>0.01</v>
      </c>
      <c r="K19" s="16" t="n">
        <v>0.06</v>
      </c>
      <c r="L19" s="16" t="n">
        <v>7.6</v>
      </c>
      <c r="M19" s="16" t="n">
        <v>0</v>
      </c>
      <c r="N19" s="16" t="n">
        <v>2.1</v>
      </c>
      <c r="O19" s="16" t="n">
        <v>0.04</v>
      </c>
      <c r="P19" s="16" t="n">
        <v>0.28</v>
      </c>
      <c r="Q19" s="16" t="n">
        <v>0.6</v>
      </c>
      <c r="R19" s="14" t="n">
        <v>817</v>
      </c>
      <c r="S19" s="14" t="s">
        <v>30</v>
      </c>
    </row>
    <row r="20" customFormat="false" ht="13.5" hidden="false" customHeight="false" outlineLevel="0" collapsed="false">
      <c r="A20" s="13"/>
      <c r="B20" s="14" t="s">
        <v>33</v>
      </c>
      <c r="C20" s="15" t="n">
        <v>20</v>
      </c>
      <c r="D20" s="16" t="n">
        <v>2</v>
      </c>
      <c r="E20" s="16" t="n">
        <v>0.9</v>
      </c>
      <c r="F20" s="16" t="n">
        <v>10.2</v>
      </c>
      <c r="G20" s="16" t="n">
        <v>54.8</v>
      </c>
      <c r="H20" s="16" t="n">
        <v>0.022</v>
      </c>
      <c r="I20" s="16" t="n">
        <v>0</v>
      </c>
      <c r="J20" s="16" t="n">
        <v>0</v>
      </c>
      <c r="K20" s="16" t="n">
        <v>0.34</v>
      </c>
      <c r="L20" s="16" t="n">
        <v>4.7</v>
      </c>
      <c r="M20" s="16" t="n">
        <v>0</v>
      </c>
      <c r="N20" s="16" t="n">
        <v>2.6</v>
      </c>
      <c r="O20" s="16" t="n">
        <v>0.24</v>
      </c>
      <c r="P20" s="16" t="n">
        <v>0.006</v>
      </c>
      <c r="Q20" s="16" t="n">
        <v>0</v>
      </c>
      <c r="R20" s="26" t="n">
        <v>18</v>
      </c>
      <c r="S20" s="14" t="s">
        <v>28</v>
      </c>
      <c r="T20" s="13"/>
    </row>
    <row r="21" customFormat="false" ht="13.5" hidden="false" customHeight="false" outlineLevel="0" collapsed="false">
      <c r="A21" s="13"/>
      <c r="B21" s="25" t="s">
        <v>41</v>
      </c>
      <c r="C21" s="15" t="n">
        <v>40</v>
      </c>
      <c r="D21" s="16" t="n">
        <v>3</v>
      </c>
      <c r="E21" s="16" t="n">
        <v>1</v>
      </c>
      <c r="F21" s="16" t="n">
        <v>17</v>
      </c>
      <c r="G21" s="16" t="n">
        <v>103.6</v>
      </c>
      <c r="H21" s="16" t="n">
        <v>0.044</v>
      </c>
      <c r="I21" s="16" t="n">
        <v>0</v>
      </c>
      <c r="J21" s="16" t="n">
        <v>0</v>
      </c>
      <c r="K21" s="16" t="n">
        <v>0.638</v>
      </c>
      <c r="L21" s="16" t="n">
        <v>11.6</v>
      </c>
      <c r="M21" s="16" t="n">
        <v>0</v>
      </c>
      <c r="N21" s="16" t="n">
        <v>5.6</v>
      </c>
      <c r="O21" s="16" t="n">
        <v>1.48</v>
      </c>
      <c r="P21" s="16" t="n">
        <v>0.012</v>
      </c>
      <c r="Q21" s="16" t="n">
        <v>4</v>
      </c>
      <c r="R21" s="26" t="n">
        <v>19</v>
      </c>
      <c r="S21" s="14" t="s">
        <v>28</v>
      </c>
      <c r="T21" s="13"/>
    </row>
    <row r="22" s="13" customFormat="true" ht="13.5" hidden="false" customHeight="false" outlineLevel="0" collapsed="false">
      <c r="B22" s="54" t="s">
        <v>42</v>
      </c>
      <c r="C22" s="55" t="n">
        <f aca="false">SUM(C16:C21)</f>
        <v>700</v>
      </c>
      <c r="D22" s="56" t="n">
        <f aca="false">SUM(D16:D21)</f>
        <v>23.54</v>
      </c>
      <c r="E22" s="56" t="n">
        <f aca="false">SUM(E16:E21)</f>
        <v>26.98</v>
      </c>
      <c r="F22" s="56" t="n">
        <f aca="false">SUM(F16:F21)</f>
        <v>100.5</v>
      </c>
      <c r="G22" s="56" t="n">
        <f aca="false">SUM(G16:G21)</f>
        <v>703.1</v>
      </c>
      <c r="H22" s="56" t="n">
        <f aca="false">SUM(H16:H21)</f>
        <v>10.715</v>
      </c>
      <c r="I22" s="56" t="n">
        <f aca="false">SUM(I16:I21)</f>
        <v>29.064</v>
      </c>
      <c r="J22" s="56" t="n">
        <f aca="false">SUM(J16:J21)</f>
        <v>828.02</v>
      </c>
      <c r="K22" s="56" t="n">
        <f aca="false">SUM(K16:K21)</f>
        <v>7.798</v>
      </c>
      <c r="L22" s="56" t="n">
        <f aca="false">SUM(L16:L21)</f>
        <v>123.78</v>
      </c>
      <c r="M22" s="56" t="n">
        <f aca="false">SUM(M16:M21)</f>
        <v>45.38</v>
      </c>
      <c r="N22" s="56" t="n">
        <f aca="false">SUM(N16:N21)</f>
        <v>75.73</v>
      </c>
      <c r="O22" s="56" t="n">
        <f aca="false">SUM(O16:O21)</f>
        <v>6.46</v>
      </c>
      <c r="P22" s="56" t="n">
        <f aca="false">SUM(P16:P21)</f>
        <v>0.70176</v>
      </c>
      <c r="Q22" s="56" t="n">
        <f aca="false">SUM(Q16:Q21)</f>
        <v>6.28</v>
      </c>
      <c r="R22" s="54"/>
      <c r="S22" s="54"/>
    </row>
    <row r="23" s="13" customFormat="true" ht="12.75" hidden="false" customHeight="true" outlineLevel="0" collapsed="false">
      <c r="B23" s="58" t="n">
        <v>170</v>
      </c>
      <c r="C23" s="58"/>
      <c r="D23" s="58"/>
      <c r="E23" s="58"/>
      <c r="F23" s="58"/>
      <c r="G23" s="58"/>
      <c r="H23" s="58"/>
      <c r="I23" s="58"/>
      <c r="J23" s="58"/>
      <c r="K23" s="58"/>
      <c r="L23" s="58"/>
      <c r="M23" s="58"/>
      <c r="N23" s="58"/>
      <c r="O23" s="58"/>
      <c r="P23" s="58"/>
      <c r="Q23" s="58"/>
      <c r="R23" s="58"/>
      <c r="S23" s="58"/>
    </row>
    <row r="24" s="13" customFormat="true" ht="13.5" hidden="false" customHeight="false" outlineLevel="0" collapsed="false">
      <c r="B24" s="14" t="s">
        <v>115</v>
      </c>
      <c r="C24" s="15" t="n">
        <v>150</v>
      </c>
      <c r="D24" s="16" t="n">
        <v>25</v>
      </c>
      <c r="E24" s="16" t="n">
        <v>21</v>
      </c>
      <c r="F24" s="16" t="n">
        <v>27</v>
      </c>
      <c r="G24" s="16" t="n">
        <v>407</v>
      </c>
      <c r="H24" s="16" t="n">
        <v>0.16</v>
      </c>
      <c r="I24" s="16" t="n">
        <v>2</v>
      </c>
      <c r="J24" s="16" t="n">
        <v>40.68</v>
      </c>
      <c r="K24" s="16" t="n">
        <v>2.81</v>
      </c>
      <c r="L24" s="16" t="n">
        <v>200</v>
      </c>
      <c r="M24" s="16" t="n">
        <v>218.9</v>
      </c>
      <c r="N24" s="16" t="n">
        <v>48.9</v>
      </c>
      <c r="O24" s="16" t="n">
        <v>1.38</v>
      </c>
      <c r="P24" s="16" t="n">
        <v>0.28</v>
      </c>
      <c r="Q24" s="16" t="n">
        <v>0</v>
      </c>
      <c r="R24" s="14" t="n">
        <v>239</v>
      </c>
      <c r="S24" s="14" t="s">
        <v>28</v>
      </c>
    </row>
    <row r="25" s="13" customFormat="true" ht="18.65" hidden="false" customHeight="true" outlineLevel="0" collapsed="false">
      <c r="B25" s="14" t="s">
        <v>73</v>
      </c>
      <c r="C25" s="15" t="n">
        <v>30</v>
      </c>
      <c r="D25" s="16" t="n">
        <v>1.5</v>
      </c>
      <c r="E25" s="16" t="n">
        <v>2.55</v>
      </c>
      <c r="F25" s="16" t="n">
        <v>16.65</v>
      </c>
      <c r="G25" s="16" t="n">
        <v>96</v>
      </c>
      <c r="H25" s="16" t="n">
        <v>0.02</v>
      </c>
      <c r="I25" s="16" t="n">
        <v>0.06</v>
      </c>
      <c r="J25" s="16" t="n">
        <v>13.2</v>
      </c>
      <c r="K25" s="16" t="n">
        <v>0.6</v>
      </c>
      <c r="L25" s="16" t="n">
        <v>92.1</v>
      </c>
      <c r="M25" s="16" t="n">
        <v>67.5</v>
      </c>
      <c r="N25" s="16" t="n">
        <v>10.2</v>
      </c>
      <c r="O25" s="16" t="n">
        <v>0.6</v>
      </c>
      <c r="P25" s="16" t="n">
        <v>0.12</v>
      </c>
      <c r="Q25" s="16" t="n">
        <v>0</v>
      </c>
      <c r="R25" s="14" t="n">
        <v>371</v>
      </c>
      <c r="S25" s="14" t="s">
        <v>28</v>
      </c>
    </row>
    <row r="26" s="13" customFormat="true" ht="29.85" hidden="false" customHeight="true" outlineLevel="0" collapsed="false">
      <c r="B26" s="28" t="s">
        <v>31</v>
      </c>
      <c r="C26" s="15" t="n">
        <v>100</v>
      </c>
      <c r="D26" s="16" t="n">
        <v>0</v>
      </c>
      <c r="E26" s="16" t="n">
        <v>0</v>
      </c>
      <c r="F26" s="16" t="n">
        <v>9.8</v>
      </c>
      <c r="G26" s="16" t="n">
        <v>47</v>
      </c>
      <c r="H26" s="16" t="n">
        <v>0.03</v>
      </c>
      <c r="I26" s="16" t="n">
        <v>10</v>
      </c>
      <c r="J26" s="16" t="n">
        <v>0</v>
      </c>
      <c r="K26" s="16" t="n">
        <v>0.2</v>
      </c>
      <c r="L26" s="16" t="n">
        <v>35</v>
      </c>
      <c r="M26" s="16" t="n">
        <v>0</v>
      </c>
      <c r="N26" s="16" t="n">
        <v>11</v>
      </c>
      <c r="O26" s="16" t="n">
        <v>0.1</v>
      </c>
      <c r="P26" s="16" t="n">
        <v>0.03</v>
      </c>
      <c r="Q26" s="16" t="n">
        <v>0</v>
      </c>
      <c r="R26" s="14" t="n">
        <v>403</v>
      </c>
      <c r="S26" s="14" t="s">
        <v>28</v>
      </c>
    </row>
    <row r="27" s="13" customFormat="true" ht="27" hidden="false" customHeight="false" outlineLevel="0" collapsed="false">
      <c r="B27" s="28" t="s">
        <v>82</v>
      </c>
      <c r="C27" s="15" t="n">
        <v>200</v>
      </c>
      <c r="D27" s="16" t="n">
        <v>0.2</v>
      </c>
      <c r="E27" s="16" t="n">
        <v>0</v>
      </c>
      <c r="F27" s="16" t="n">
        <v>21</v>
      </c>
      <c r="G27" s="16" t="n">
        <v>86</v>
      </c>
      <c r="H27" s="16" t="n">
        <v>0.01</v>
      </c>
      <c r="I27" s="16" t="n">
        <v>40</v>
      </c>
      <c r="J27" s="16" t="n">
        <v>0</v>
      </c>
      <c r="K27" s="16" t="n">
        <v>0.14</v>
      </c>
      <c r="L27" s="16" t="n">
        <v>2.48</v>
      </c>
      <c r="M27" s="16" t="n">
        <v>6.6</v>
      </c>
      <c r="N27" s="16" t="n">
        <v>7.82</v>
      </c>
      <c r="O27" s="16" t="n">
        <v>0.32</v>
      </c>
      <c r="P27" s="16" t="n">
        <v>0.01</v>
      </c>
      <c r="Q27" s="16" t="n">
        <v>0</v>
      </c>
      <c r="R27" s="14" t="n">
        <v>457</v>
      </c>
      <c r="S27" s="14" t="s">
        <v>28</v>
      </c>
    </row>
    <row r="28" s="13" customFormat="true" ht="13.5" hidden="false" customHeight="false" outlineLevel="0" collapsed="false">
      <c r="B28" s="14" t="s">
        <v>33</v>
      </c>
      <c r="C28" s="15" t="n">
        <v>20</v>
      </c>
      <c r="D28" s="16" t="n">
        <v>2</v>
      </c>
      <c r="E28" s="16" t="n">
        <v>0.9</v>
      </c>
      <c r="F28" s="16" t="n">
        <v>10.2</v>
      </c>
      <c r="G28" s="16" t="n">
        <v>54.8</v>
      </c>
      <c r="H28" s="16" t="n">
        <v>0.022</v>
      </c>
      <c r="I28" s="16" t="n">
        <v>0</v>
      </c>
      <c r="J28" s="16" t="n">
        <v>0</v>
      </c>
      <c r="K28" s="16" t="n">
        <v>0.34</v>
      </c>
      <c r="L28" s="16" t="n">
        <v>4.7</v>
      </c>
      <c r="M28" s="16" t="n">
        <v>0</v>
      </c>
      <c r="N28" s="16" t="n">
        <v>2.8</v>
      </c>
      <c r="O28" s="16" t="n">
        <v>0.24</v>
      </c>
      <c r="P28" s="16" t="n">
        <v>0.006</v>
      </c>
      <c r="Q28" s="16" t="n">
        <v>2</v>
      </c>
      <c r="R28" s="14" t="n">
        <v>18</v>
      </c>
      <c r="S28" s="14" t="s">
        <v>28</v>
      </c>
    </row>
    <row r="29" s="13" customFormat="true" ht="13.5" hidden="false" customHeight="false" outlineLevel="0" collapsed="false">
      <c r="B29" s="54" t="s">
        <v>49</v>
      </c>
      <c r="C29" s="55" t="n">
        <f aca="false">SUM(C24:C28)</f>
        <v>500</v>
      </c>
      <c r="D29" s="56" t="n">
        <f aca="false">SUM(D24:D28)</f>
        <v>28.7</v>
      </c>
      <c r="E29" s="56" t="n">
        <f aca="false">SUM(E24:E28)</f>
        <v>24.45</v>
      </c>
      <c r="F29" s="56" t="n">
        <f aca="false">SUM(F24:F28)</f>
        <v>84.65</v>
      </c>
      <c r="G29" s="56" t="n">
        <f aca="false">SUM(G24:G28)</f>
        <v>690.8</v>
      </c>
      <c r="H29" s="56" t="n">
        <f aca="false">SUM(H24:H28)</f>
        <v>0.242</v>
      </c>
      <c r="I29" s="56" t="n">
        <f aca="false">SUM(I24:I28)</f>
        <v>52.06</v>
      </c>
      <c r="J29" s="56" t="n">
        <f aca="false">SUM(J24:J28)</f>
        <v>53.88</v>
      </c>
      <c r="K29" s="56" t="n">
        <f aca="false">SUM(K24:K28)</f>
        <v>4.09</v>
      </c>
      <c r="L29" s="56" t="n">
        <f aca="false">SUM(L24:L28)</f>
        <v>334.28</v>
      </c>
      <c r="M29" s="56" t="n">
        <f aca="false">SUM(M24:M28)</f>
        <v>293</v>
      </c>
      <c r="N29" s="56" t="n">
        <f aca="false">SUM(N24:N28)</f>
        <v>80.72</v>
      </c>
      <c r="O29" s="56" t="n">
        <f aca="false">SUM(O24:O28)</f>
        <v>2.64</v>
      </c>
      <c r="P29" s="56" t="n">
        <f aca="false">SUM(P24:P28)</f>
        <v>0.446</v>
      </c>
      <c r="Q29" s="56" t="n">
        <f aca="false">SUM(Q24:Q28)</f>
        <v>2</v>
      </c>
      <c r="R29" s="54"/>
      <c r="S29" s="54"/>
    </row>
    <row r="30" s="13" customFormat="true" ht="14.25" hidden="false" customHeight="false" outlineLevel="0" collapsed="false">
      <c r="B30" s="59" t="s">
        <v>50</v>
      </c>
      <c r="C30" s="60"/>
      <c r="D30" s="61" t="n">
        <f aca="false">D14+D22</f>
        <v>42.79</v>
      </c>
      <c r="E30" s="61" t="n">
        <f aca="false">E14+E22</f>
        <v>46.73</v>
      </c>
      <c r="F30" s="61" t="n">
        <f aca="false">F14+F22</f>
        <v>170.4</v>
      </c>
      <c r="G30" s="61" t="n">
        <f aca="false">G14+G22</f>
        <v>1462.99</v>
      </c>
      <c r="H30" s="61" t="n">
        <f aca="false">H14+H22</f>
        <v>10.815</v>
      </c>
      <c r="I30" s="61" t="n">
        <f aca="false">I14+I22</f>
        <v>30.124</v>
      </c>
      <c r="J30" s="61" t="n">
        <f aca="false">J14+J22</f>
        <v>1238.24</v>
      </c>
      <c r="K30" s="61" t="n">
        <f aca="false">K14+K22</f>
        <v>9.068</v>
      </c>
      <c r="L30" s="61" t="n">
        <f aca="false">L14+L22</f>
        <v>256.07</v>
      </c>
      <c r="M30" s="61" t="n">
        <f aca="false">M14+M22</f>
        <v>422.75</v>
      </c>
      <c r="N30" s="61" t="n">
        <f aca="false">N14+N22</f>
        <v>88.68</v>
      </c>
      <c r="O30" s="61" t="n">
        <f aca="false">O14+O22</f>
        <v>9.66</v>
      </c>
      <c r="P30" s="61" t="n">
        <f aca="false">P14+P22</f>
        <v>1.26676</v>
      </c>
      <c r="Q30" s="61" t="n">
        <f aca="false">Q14+Q22</f>
        <v>41.86</v>
      </c>
      <c r="R30" s="62"/>
      <c r="S30" s="62"/>
    </row>
    <row r="31" s="13" customFormat="true" ht="14.25" hidden="false" customHeight="false" outlineLevel="0" collapsed="false">
      <c r="B31" s="59" t="s">
        <v>51</v>
      </c>
      <c r="C31" s="60"/>
      <c r="D31" s="61" t="n">
        <f aca="false">D22+D29</f>
        <v>52.24</v>
      </c>
      <c r="E31" s="61" t="n">
        <f aca="false">E22+E29</f>
        <v>51.43</v>
      </c>
      <c r="F31" s="61" t="n">
        <f aca="false">F22+F29</f>
        <v>185.15</v>
      </c>
      <c r="G31" s="61" t="n">
        <f aca="false">G22+G29</f>
        <v>1393.9</v>
      </c>
      <c r="H31" s="61" t="n">
        <f aca="false">H22+H29</f>
        <v>10.957</v>
      </c>
      <c r="I31" s="61" t="n">
        <f aca="false">I22+I29</f>
        <v>81.124</v>
      </c>
      <c r="J31" s="61" t="n">
        <f aca="false">J22+J29</f>
        <v>881.9</v>
      </c>
      <c r="K31" s="61" t="n">
        <f aca="false">K22+K29</f>
        <v>11.888</v>
      </c>
      <c r="L31" s="61" t="n">
        <f aca="false">L22+L29</f>
        <v>458.06</v>
      </c>
      <c r="M31" s="61" t="n">
        <f aca="false">M22+M29</f>
        <v>338.38</v>
      </c>
      <c r="N31" s="61" t="n">
        <f aca="false">N22+N29</f>
        <v>156.45</v>
      </c>
      <c r="O31" s="61" t="n">
        <f aca="false">O22+O29</f>
        <v>9.1</v>
      </c>
      <c r="P31" s="61" t="n">
        <f aca="false">P22+P29</f>
        <v>1.14776</v>
      </c>
      <c r="Q31" s="61" t="n">
        <f aca="false">Q22+Q29</f>
        <v>8.28</v>
      </c>
      <c r="R31" s="62"/>
      <c r="S31" s="62"/>
    </row>
    <row r="32" s="13" customFormat="true" ht="14.25" hidden="false" customHeight="false" outlineLevel="0" collapsed="false">
      <c r="B32" s="30" t="s">
        <v>116</v>
      </c>
      <c r="C32" s="31"/>
      <c r="D32" s="61" t="n">
        <f aca="false">'1-4кл.понедельник'!D32+'1-4кл.вторник'!D31+'1-4кл.среда'!D31+'1-4кл. четверг'!D33+'1-4кл пятница'!D30</f>
        <v>217.805</v>
      </c>
      <c r="E32" s="61" t="n">
        <f aca="false">'1-4кл.понедельник'!E32+'1-4кл.вторник'!E31+'1-4кл.среда'!E31+'1-4кл. четверг'!E33+'1-4кл пятница'!E30</f>
        <v>234.12</v>
      </c>
      <c r="F32" s="61" t="n">
        <f aca="false">'1-4кл.понедельник'!F32+'1-4кл.вторник'!F31+'1-4кл.среда'!F31+'1-4кл. четверг'!F33+'1-4кл пятница'!F30</f>
        <v>884.81</v>
      </c>
      <c r="G32" s="61" t="n">
        <f aca="false">'1-4кл.понедельник'!G32+'1-4кл.вторник'!G31+'1-4кл.среда'!G31+'1-4кл. четверг'!G33+'1-4кл пятница'!G30</f>
        <v>6919.53</v>
      </c>
      <c r="H32" s="61" t="n">
        <f aca="false">'1-4кл.понедельник'!H32+'1-4кл.вторник'!H31+'1-4кл.среда'!H31+'1-4кл. четверг'!H33+'1-4кл пятница'!H30</f>
        <v>12.9183</v>
      </c>
      <c r="I32" s="61" t="n">
        <f aca="false">'1-4кл.понедельник'!I32+'1-4кл.вторник'!I31+'1-4кл.среда'!I31+'1-4кл. четверг'!I33+'1-4кл пятница'!I30</f>
        <v>219.552</v>
      </c>
      <c r="J32" s="61" t="n">
        <f aca="false">'1-4кл.понедельник'!J32+'1-4кл.вторник'!J31+'1-4кл.среда'!J31+'1-4кл. четверг'!J33+'1-4кл пятница'!J30</f>
        <v>3027.17</v>
      </c>
      <c r="K32" s="61" t="n">
        <f aca="false">'1-4кл.понедельник'!K32+'1-4кл.вторник'!K31+'1-4кл.среда'!K31+'1-4кл. четверг'!K33+'1-4кл пятница'!K30</f>
        <v>37.3115</v>
      </c>
      <c r="L32" s="61" t="n">
        <f aca="false">'1-4кл.понедельник'!L32+'1-4кл.вторник'!L31+'1-4кл.среда'!L31+'1-4кл. четверг'!L33+'1-4кл пятница'!L30</f>
        <v>2112.8224</v>
      </c>
      <c r="M32" s="61" t="n">
        <f aca="false">'1-4кл.понедельник'!M32+'1-4кл.вторник'!M31+'1-4кл.среда'!M31+'1-4кл. четверг'!M33+'1-4кл пятница'!M30</f>
        <v>3010.52</v>
      </c>
      <c r="N32" s="61" t="n">
        <f aca="false">'1-4кл.понедельник'!N32+'1-4кл.вторник'!N31+'1-4кл.среда'!N31+'1-4кл. четверг'!N33+'1-4кл пятница'!N30</f>
        <v>634.235</v>
      </c>
      <c r="O32" s="61" t="n">
        <f aca="false">'1-4кл.понедельник'!O32+'1-4кл.вторник'!O31+'1-4кл.среда'!O31+'1-4кл. четверг'!O33+'1-4кл пятница'!O30</f>
        <v>67.7247</v>
      </c>
      <c r="P32" s="61" t="n">
        <f aca="false">'1-4кл.понедельник'!P32+'1-4кл.вторник'!P31+'1-4кл.среда'!P31+'1-4кл. четверг'!P33+'1-4кл пятница'!P30</f>
        <v>4.48169516521739</v>
      </c>
      <c r="Q32" s="61" t="n">
        <f aca="false">'1-4кл.понедельник'!Q32+'1-4кл.вторник'!Q31+'1-4кл.среда'!Q31+'1-4кл. четверг'!Q33+'1-4кл пятница'!Q30</f>
        <v>114.6615</v>
      </c>
      <c r="R32" s="30"/>
      <c r="S32" s="30"/>
    </row>
    <row r="33" s="13" customFormat="true" ht="14.25" hidden="false" customHeight="false" outlineLevel="0" collapsed="false">
      <c r="B33" s="30" t="s">
        <v>117</v>
      </c>
      <c r="C33" s="31"/>
      <c r="D33" s="61" t="n">
        <f aca="false">'1-4кл.понедельник'!D33+'1-4кл.вторник'!D32+'1-4кл.среда'!D32+'1-4кл. четверг'!D34+'1-4кл пятница'!D31</f>
        <v>256.006</v>
      </c>
      <c r="E33" s="61" t="n">
        <f aca="false">'1-4кл.понедельник'!E33+'1-4кл.вторник'!E32+'1-4кл.среда'!E32+'1-4кл. четверг'!E34+'1-4кл пятница'!E31</f>
        <v>230.06</v>
      </c>
      <c r="F33" s="61" t="n">
        <f aca="false">'1-4кл.понедельник'!F33+'1-4кл.вторник'!F32+'1-4кл.среда'!F32+'1-4кл. четверг'!F34+'1-4кл пятница'!F31</f>
        <v>942.028</v>
      </c>
      <c r="G33" s="61" t="n">
        <f aca="false">'1-4кл.понедельник'!G33+'1-4кл.вторник'!G32+'1-4кл.среда'!G32+'1-4кл. четверг'!G34+'1-4кл пятница'!G31</f>
        <v>6852.13</v>
      </c>
      <c r="H33" s="61" t="n">
        <f aca="false">'1-4кл.понедельник'!H33+'1-4кл.вторник'!H32+'1-4кл.среда'!H32+'1-4кл. четверг'!H34+'1-4кл пятница'!H31</f>
        <v>13.4647</v>
      </c>
      <c r="I33" s="61" t="n">
        <f aca="false">'1-4кл.понедельник'!I33+'1-4кл.вторник'!I32+'1-4кл.среда'!I32+'1-4кл. четверг'!I34+'1-4кл пятница'!I31</f>
        <v>290.4844</v>
      </c>
      <c r="J33" s="61" t="n">
        <f aca="false">'1-4кл.понедельник'!J33+'1-4кл.вторник'!J32+'1-4кл.среда'!J32+'1-4кл. четверг'!J34+'1-4кл пятница'!J31</f>
        <v>2167.67</v>
      </c>
      <c r="K33" s="61" t="n">
        <f aca="false">'1-4кл.понедельник'!K33+'1-4кл.вторник'!K32+'1-4кл.среда'!K32+'1-4кл. четверг'!K34+'1-4кл пятница'!K31</f>
        <v>40.6657</v>
      </c>
      <c r="L33" s="61" t="n">
        <f aca="false">'1-4кл.понедельник'!L33+'1-4кл.вторник'!L32+'1-4кл.среда'!L32+'1-4кл. четверг'!L34+'1-4кл пятница'!L31</f>
        <v>1541.2424</v>
      </c>
      <c r="M33" s="61" t="n">
        <f aca="false">'1-4кл.понедельник'!M33+'1-4кл.вторник'!M32+'1-4кл.среда'!M32+'1-4кл. четверг'!M34+'1-4кл пятница'!M31</f>
        <v>2466.868</v>
      </c>
      <c r="N33" s="61" t="n">
        <f aca="false">'1-4кл.понедельник'!N33+'1-4кл.вторник'!N32+'1-4кл.среда'!N32+'1-4кл. четверг'!N34+'1-4кл пятница'!N31</f>
        <v>910.46</v>
      </c>
      <c r="O33" s="61" t="n">
        <f aca="false">'1-4кл.понедельник'!O33+'1-4кл.вторник'!O32+'1-4кл.среда'!O32+'1-4кл. четверг'!O34+'1-4кл пятница'!O31</f>
        <v>68.5667</v>
      </c>
      <c r="P33" s="61" t="n">
        <f aca="false">'1-4кл.понедельник'!P33+'1-4кл.вторник'!P32+'1-4кл.среда'!P32+'1-4кл. четверг'!P34+'1-4кл пятница'!P31</f>
        <v>3.78889516521739</v>
      </c>
      <c r="Q33" s="61" t="n">
        <f aca="false">'1-4кл.понедельник'!Q33+'1-4кл.вторник'!Q32+'1-4кл.среда'!Q32+'1-4кл. четверг'!Q34+'1-4кл пятница'!Q31</f>
        <v>88.879</v>
      </c>
      <c r="R33" s="30"/>
      <c r="S33" s="30"/>
    </row>
  </sheetData>
  <mergeCells count="23">
    <mergeCell ref="B4:B6"/>
    <mergeCell ref="C4:C5"/>
    <mergeCell ref="D4:D5"/>
    <mergeCell ref="E4:E5"/>
    <mergeCell ref="F4:F5"/>
    <mergeCell ref="G4:G5"/>
    <mergeCell ref="H4:K4"/>
    <mergeCell ref="L4:O4"/>
    <mergeCell ref="P4:P6"/>
    <mergeCell ref="Q4:Q6"/>
    <mergeCell ref="R4:R6"/>
    <mergeCell ref="S4:S6"/>
    <mergeCell ref="H5:H6"/>
    <mergeCell ref="I5:I6"/>
    <mergeCell ref="J5:J6"/>
    <mergeCell ref="K5:K6"/>
    <mergeCell ref="L5:L6"/>
    <mergeCell ref="M5:M6"/>
    <mergeCell ref="N5:N6"/>
    <mergeCell ref="O5:O6"/>
    <mergeCell ref="B7:S7"/>
    <mergeCell ref="B8:S8"/>
    <mergeCell ref="B23:S23"/>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3:T1048576"/>
  <sheetViews>
    <sheetView showFormulas="false" showGridLines="false" showRowColHeaders="true" showZeros="true" rightToLeft="false" tabSelected="false" showOutlineSymbols="true" defaultGridColor="true" view="normal" topLeftCell="A2" colorId="64" zoomScale="100" zoomScaleNormal="100" zoomScalePageLayoutView="100" workbookViewId="0">
      <selection pane="topLeft" activeCell="H38" activeCellId="0" sqref="H38"/>
    </sheetView>
  </sheetViews>
  <sheetFormatPr defaultColWidth="8.78125" defaultRowHeight="12.75" zeroHeight="false" outlineLevelRow="0" outlineLevelCol="0"/>
  <cols>
    <col collapsed="false" customWidth="true" hidden="false" outlineLevel="0" max="1" min="1" style="1" width="3.44"/>
    <col collapsed="false" customWidth="true" hidden="false" outlineLevel="0" max="2" min="2" style="1" width="34.78"/>
    <col collapsed="false" customWidth="true" hidden="false" outlineLevel="0" max="3" min="3" style="1" width="8.44"/>
    <col collapsed="false" customWidth="true" hidden="false" outlineLevel="0" max="5" min="4" style="1" width="7.78"/>
    <col collapsed="false" customWidth="true" hidden="false" outlineLevel="0" max="6" min="6" style="1" width="11.44"/>
    <col collapsed="false" customWidth="true" hidden="false" outlineLevel="0" max="7" min="7" style="1" width="16.78"/>
    <col collapsed="false" customWidth="true" hidden="false" outlineLevel="0" max="8" min="8" style="1" width="9.44"/>
    <col collapsed="false" customWidth="true" hidden="false" outlineLevel="0" max="9" min="9" style="1" width="7.11"/>
    <col collapsed="false" customWidth="true" hidden="false" outlineLevel="0" max="10" min="10" style="1" width="9.78"/>
    <col collapsed="false" customWidth="true" hidden="false" outlineLevel="0" max="11" min="11" style="1" width="11"/>
    <col collapsed="false" customWidth="true" hidden="false" outlineLevel="0" max="14" min="12" style="1" width="9.78"/>
    <col collapsed="false" customWidth="true" hidden="false" outlineLevel="0" max="15" min="15" style="1" width="7.78"/>
    <col collapsed="false" customWidth="true" hidden="false" outlineLevel="0" max="16" min="16" style="1" width="6.44"/>
    <col collapsed="false" customWidth="true" hidden="false" outlineLevel="0" max="17" min="17" style="1" width="7.44"/>
    <col collapsed="false" customWidth="true" hidden="false" outlineLevel="0" max="18" min="18" style="1" width="11.44"/>
    <col collapsed="false" customWidth="true" hidden="false" outlineLevel="0" max="19" min="19" style="1" width="58"/>
    <col collapsed="false" customWidth="true" hidden="false" outlineLevel="0" max="20" min="20" style="1" width="6.78"/>
  </cols>
  <sheetData>
    <row r="3" customFormat="false" ht="14.25" hidden="false" customHeight="false" outlineLevel="0" collapsed="false">
      <c r="B3" s="37" t="s">
        <v>2</v>
      </c>
    </row>
    <row r="4" s="48" customFormat="true" ht="24.75" hidden="false" customHeight="true" outlineLevel="0" collapsed="false">
      <c r="B4" s="49" t="s">
        <v>3</v>
      </c>
      <c r="C4" s="49" t="s">
        <v>4</v>
      </c>
      <c r="D4" s="49" t="s">
        <v>5</v>
      </c>
      <c r="E4" s="49" t="s">
        <v>6</v>
      </c>
      <c r="F4" s="49" t="s">
        <v>7</v>
      </c>
      <c r="G4" s="49" t="s">
        <v>8</v>
      </c>
      <c r="H4" s="50" t="s">
        <v>9</v>
      </c>
      <c r="I4" s="50"/>
      <c r="J4" s="50"/>
      <c r="K4" s="50"/>
      <c r="L4" s="50" t="s">
        <v>10</v>
      </c>
      <c r="M4" s="50"/>
      <c r="N4" s="50"/>
      <c r="O4" s="50"/>
      <c r="P4" s="50" t="s">
        <v>11</v>
      </c>
      <c r="Q4" s="50" t="s">
        <v>12</v>
      </c>
      <c r="R4" s="50" t="s">
        <v>13</v>
      </c>
      <c r="S4" s="49" t="s">
        <v>14</v>
      </c>
    </row>
    <row r="5" s="48" customFormat="true" ht="8.25" hidden="false" customHeight="true" outlineLevel="0" collapsed="false">
      <c r="B5" s="49"/>
      <c r="C5" s="49"/>
      <c r="D5" s="49"/>
      <c r="E5" s="49"/>
      <c r="F5" s="49"/>
      <c r="G5" s="49"/>
      <c r="H5" s="49" t="s">
        <v>15</v>
      </c>
      <c r="I5" s="49" t="s">
        <v>16</v>
      </c>
      <c r="J5" s="49" t="s">
        <v>17</v>
      </c>
      <c r="K5" s="49" t="s">
        <v>70</v>
      </c>
      <c r="L5" s="49" t="s">
        <v>19</v>
      </c>
      <c r="M5" s="49" t="s">
        <v>20</v>
      </c>
      <c r="N5" s="49" t="s">
        <v>21</v>
      </c>
      <c r="O5" s="50" t="s">
        <v>22</v>
      </c>
      <c r="P5" s="50"/>
      <c r="Q5" s="50"/>
      <c r="R5" s="50"/>
      <c r="S5" s="49"/>
    </row>
    <row r="6" s="48" customFormat="true" ht="13.5" hidden="false" customHeight="true" outlineLevel="0" collapsed="false">
      <c r="B6" s="49"/>
      <c r="C6" s="51" t="s">
        <v>23</v>
      </c>
      <c r="D6" s="52" t="s">
        <v>23</v>
      </c>
      <c r="E6" s="52" t="s">
        <v>23</v>
      </c>
      <c r="F6" s="52" t="s">
        <v>23</v>
      </c>
      <c r="G6" s="52" t="s">
        <v>24</v>
      </c>
      <c r="H6" s="49"/>
      <c r="I6" s="49"/>
      <c r="J6" s="49"/>
      <c r="K6" s="49"/>
      <c r="L6" s="49"/>
      <c r="M6" s="49"/>
      <c r="N6" s="49"/>
      <c r="O6" s="50"/>
      <c r="P6" s="50"/>
      <c r="Q6" s="50"/>
      <c r="R6" s="50"/>
      <c r="S6" s="49"/>
    </row>
    <row r="7" customFormat="false" ht="18" hidden="false" customHeight="true" outlineLevel="0" collapsed="false">
      <c r="B7" s="11" t="s">
        <v>25</v>
      </c>
      <c r="C7" s="11"/>
      <c r="D7" s="11"/>
      <c r="E7" s="11"/>
      <c r="F7" s="11"/>
      <c r="G7" s="11"/>
      <c r="H7" s="11"/>
      <c r="I7" s="11"/>
      <c r="J7" s="11"/>
      <c r="K7" s="11"/>
      <c r="L7" s="11"/>
      <c r="M7" s="11"/>
      <c r="N7" s="11"/>
      <c r="O7" s="11"/>
      <c r="P7" s="11"/>
      <c r="Q7" s="11"/>
      <c r="R7" s="11"/>
      <c r="S7" s="11"/>
    </row>
    <row r="8" customFormat="false" ht="15" hidden="false" customHeight="true" outlineLevel="0" collapsed="false">
      <c r="B8" s="12" t="s">
        <v>26</v>
      </c>
      <c r="C8" s="12"/>
      <c r="D8" s="12"/>
      <c r="E8" s="12"/>
      <c r="F8" s="12"/>
      <c r="G8" s="12"/>
      <c r="H8" s="12"/>
      <c r="I8" s="12"/>
      <c r="J8" s="12"/>
      <c r="K8" s="12"/>
      <c r="L8" s="12"/>
      <c r="M8" s="12"/>
      <c r="N8" s="12"/>
      <c r="O8" s="12"/>
      <c r="P8" s="12"/>
      <c r="Q8" s="12"/>
      <c r="R8" s="12"/>
      <c r="S8" s="12"/>
    </row>
    <row r="9" s="13" customFormat="true" ht="13.5" hidden="false" customHeight="false" outlineLevel="0" collapsed="false">
      <c r="B9" s="14" t="s">
        <v>118</v>
      </c>
      <c r="C9" s="15" t="n">
        <v>200</v>
      </c>
      <c r="D9" s="16" t="n">
        <v>7.34</v>
      </c>
      <c r="E9" s="16" t="n">
        <v>5.9</v>
      </c>
      <c r="F9" s="16" t="n">
        <v>24.16</v>
      </c>
      <c r="G9" s="16" t="n">
        <v>168</v>
      </c>
      <c r="H9" s="16" t="n">
        <v>0.2</v>
      </c>
      <c r="I9" s="16" t="n">
        <v>1</v>
      </c>
      <c r="J9" s="16" t="n">
        <v>0.08</v>
      </c>
      <c r="K9" s="16" t="n">
        <v>0.1</v>
      </c>
      <c r="L9" s="16" t="n">
        <v>108</v>
      </c>
      <c r="M9" s="16" t="n">
        <v>155</v>
      </c>
      <c r="N9" s="16" t="n">
        <v>44</v>
      </c>
      <c r="O9" s="16" t="n">
        <v>1</v>
      </c>
      <c r="P9" s="16" t="n">
        <v>0.2</v>
      </c>
      <c r="Q9" s="16" t="n">
        <v>0.8</v>
      </c>
      <c r="R9" s="14" t="n">
        <v>360</v>
      </c>
      <c r="S9" s="14" t="s">
        <v>30</v>
      </c>
    </row>
    <row r="10" s="13" customFormat="true" ht="13.5" hidden="false" customHeight="false" outlineLevel="0" collapsed="false">
      <c r="B10" s="14" t="s">
        <v>119</v>
      </c>
      <c r="C10" s="15" t="n">
        <v>30</v>
      </c>
      <c r="D10" s="16" t="n">
        <v>0.5</v>
      </c>
      <c r="E10" s="16" t="n">
        <v>0.03</v>
      </c>
      <c r="F10" s="16" t="n">
        <v>11.83</v>
      </c>
      <c r="G10" s="16" t="n">
        <v>68</v>
      </c>
      <c r="H10" s="16" t="n">
        <v>46.1</v>
      </c>
      <c r="I10" s="16" t="n">
        <v>0</v>
      </c>
      <c r="J10" s="16" t="n">
        <v>0</v>
      </c>
      <c r="K10" s="16" t="n">
        <v>0</v>
      </c>
      <c r="L10" s="16" t="n">
        <v>0</v>
      </c>
      <c r="M10" s="16" t="n">
        <v>0.33</v>
      </c>
      <c r="N10" s="16" t="n">
        <v>0</v>
      </c>
      <c r="O10" s="16" t="n">
        <v>0</v>
      </c>
      <c r="P10" s="16" t="n">
        <v>0.03</v>
      </c>
      <c r="Q10" s="16" t="n">
        <v>0</v>
      </c>
      <c r="R10" s="14" t="n">
        <v>378</v>
      </c>
      <c r="S10" s="14" t="s">
        <v>28</v>
      </c>
    </row>
    <row r="11" s="13" customFormat="true" ht="13.5" hidden="false" customHeight="false" outlineLevel="0" collapsed="false">
      <c r="B11" s="14" t="s">
        <v>32</v>
      </c>
      <c r="C11" s="15" t="n">
        <v>10</v>
      </c>
      <c r="D11" s="16" t="n">
        <v>0.08</v>
      </c>
      <c r="E11" s="16" t="n">
        <v>7.2</v>
      </c>
      <c r="F11" s="16" t="n">
        <v>0.08</v>
      </c>
      <c r="G11" s="16" t="n">
        <v>74.89</v>
      </c>
      <c r="H11" s="16" t="n">
        <v>0</v>
      </c>
      <c r="I11" s="16" t="n">
        <v>0</v>
      </c>
      <c r="J11" s="16" t="n">
        <v>30</v>
      </c>
      <c r="K11" s="16" t="n">
        <v>0.1</v>
      </c>
      <c r="L11" s="16" t="n">
        <v>1.2</v>
      </c>
      <c r="M11" s="16" t="n">
        <v>0.05</v>
      </c>
      <c r="N11" s="16" t="n">
        <v>0</v>
      </c>
      <c r="O11" s="16" t="n">
        <v>0.02</v>
      </c>
      <c r="P11" s="16" t="n">
        <v>0.01</v>
      </c>
      <c r="Q11" s="16" t="n">
        <v>0.9</v>
      </c>
      <c r="R11" s="14" t="n">
        <v>13</v>
      </c>
      <c r="S11" s="14" t="s">
        <v>28</v>
      </c>
    </row>
    <row r="12" s="13" customFormat="true" ht="13.5" hidden="false" customHeight="false" outlineLevel="0" collapsed="false">
      <c r="B12" s="14" t="s">
        <v>91</v>
      </c>
      <c r="C12" s="15" t="n">
        <v>200</v>
      </c>
      <c r="D12" s="16" t="n">
        <v>0.25</v>
      </c>
      <c r="E12" s="16" t="n">
        <v>0.06</v>
      </c>
      <c r="F12" s="16" t="n">
        <v>10.2</v>
      </c>
      <c r="G12" s="16" t="n">
        <v>42</v>
      </c>
      <c r="H12" s="16" t="n">
        <v>0.01</v>
      </c>
      <c r="I12" s="16" t="n">
        <v>2.1</v>
      </c>
      <c r="J12" s="16" t="n">
        <v>0.5</v>
      </c>
      <c r="K12" s="16" t="n">
        <v>0</v>
      </c>
      <c r="L12" s="16" t="n">
        <v>32.8</v>
      </c>
      <c r="M12" s="16" t="n">
        <v>3.6</v>
      </c>
      <c r="N12" s="16" t="n">
        <v>4.6</v>
      </c>
      <c r="O12" s="16" t="n">
        <v>0.8</v>
      </c>
      <c r="P12" s="16" t="n">
        <v>0.156</v>
      </c>
      <c r="Q12" s="16" t="n">
        <v>0.8</v>
      </c>
      <c r="R12" s="14" t="n">
        <v>423</v>
      </c>
      <c r="S12" s="14" t="s">
        <v>28</v>
      </c>
    </row>
    <row r="13" s="13" customFormat="true" ht="13.5" hidden="false" customHeight="false" outlineLevel="0" collapsed="false">
      <c r="B13" s="14" t="s">
        <v>33</v>
      </c>
      <c r="C13" s="15" t="n">
        <v>60</v>
      </c>
      <c r="D13" s="16" t="n">
        <v>4</v>
      </c>
      <c r="E13" s="16" t="n">
        <v>2.7</v>
      </c>
      <c r="F13" s="16" t="n">
        <v>30.6</v>
      </c>
      <c r="G13" s="16" t="n">
        <v>164.4</v>
      </c>
      <c r="H13" s="16" t="n">
        <v>0.06</v>
      </c>
      <c r="I13" s="16" t="n">
        <v>0</v>
      </c>
      <c r="J13" s="16" t="n">
        <v>0</v>
      </c>
      <c r="K13" s="16" t="n">
        <v>0.96</v>
      </c>
      <c r="L13" s="16" t="n">
        <v>14.55</v>
      </c>
      <c r="M13" s="16" t="n">
        <v>0</v>
      </c>
      <c r="N13" s="16" t="n">
        <v>8.4</v>
      </c>
      <c r="O13" s="16" t="n">
        <v>2.22</v>
      </c>
      <c r="P13" s="16" t="n">
        <v>0.015</v>
      </c>
      <c r="Q13" s="16" t="n">
        <v>0</v>
      </c>
      <c r="R13" s="14" t="n">
        <v>18</v>
      </c>
      <c r="S13" s="14" t="s">
        <v>28</v>
      </c>
    </row>
    <row r="14" s="13" customFormat="true" ht="13.5" hidden="false" customHeight="false" outlineLevel="0" collapsed="false">
      <c r="B14" s="54" t="s">
        <v>34</v>
      </c>
      <c r="C14" s="55" t="n">
        <f aca="false">SUM(C9:C13)</f>
        <v>500</v>
      </c>
      <c r="D14" s="56" t="n">
        <f aca="false">SUM(D9:D13)</f>
        <v>12.17</v>
      </c>
      <c r="E14" s="56" t="n">
        <f aca="false">SUM(E9:E13)</f>
        <v>15.89</v>
      </c>
      <c r="F14" s="56" t="n">
        <f aca="false">SUM(F9:F13)</f>
        <v>76.87</v>
      </c>
      <c r="G14" s="56" t="n">
        <f aca="false">SUM(G9:G13)</f>
        <v>517.29</v>
      </c>
      <c r="H14" s="56" t="n">
        <f aca="false">SUM(H9:H13)</f>
        <v>46.37</v>
      </c>
      <c r="I14" s="56" t="n">
        <f aca="false">SUM(I9:I13)</f>
        <v>3.1</v>
      </c>
      <c r="J14" s="56" t="n">
        <f aca="false">SUM(J9:J13)</f>
        <v>30.58</v>
      </c>
      <c r="K14" s="56" t="n">
        <f aca="false">SUM(K9:K13)</f>
        <v>1.16</v>
      </c>
      <c r="L14" s="56" t="n">
        <f aca="false">SUM(L9:L13)</f>
        <v>156.55</v>
      </c>
      <c r="M14" s="56" t="n">
        <f aca="false">SUM(M9:M13)</f>
        <v>158.98</v>
      </c>
      <c r="N14" s="56" t="n">
        <f aca="false">SUM(N9:N13)</f>
        <v>57</v>
      </c>
      <c r="O14" s="56" t="n">
        <f aca="false">SUM(O9:O13)</f>
        <v>4.04</v>
      </c>
      <c r="P14" s="56" t="n">
        <f aca="false">SUM(P9:P13)</f>
        <v>0.411</v>
      </c>
      <c r="Q14" s="56" t="n">
        <f aca="false">SUM(Q9:Q13)</f>
        <v>2.5</v>
      </c>
      <c r="R14" s="57"/>
      <c r="S14" s="57"/>
    </row>
    <row r="15" s="13" customFormat="true" ht="13.5" hidden="false" customHeight="false" outlineLevel="0" collapsed="false">
      <c r="B15" s="36" t="s">
        <v>35</v>
      </c>
      <c r="C15" s="36"/>
      <c r="D15" s="36"/>
      <c r="E15" s="36"/>
      <c r="F15" s="36"/>
      <c r="G15" s="36"/>
      <c r="H15" s="36"/>
      <c r="I15" s="36"/>
      <c r="J15" s="36"/>
      <c r="K15" s="36"/>
      <c r="L15" s="36"/>
      <c r="M15" s="36"/>
      <c r="N15" s="36"/>
      <c r="O15" s="36"/>
      <c r="P15" s="36"/>
      <c r="Q15" s="36"/>
      <c r="R15" s="36"/>
      <c r="S15" s="36"/>
    </row>
    <row r="16" s="13" customFormat="true" ht="25.35" hidden="false" customHeight="false" outlineLevel="0" collapsed="false">
      <c r="B16" s="25" t="s">
        <v>120</v>
      </c>
      <c r="C16" s="15" t="n">
        <v>60</v>
      </c>
      <c r="D16" s="16" t="n">
        <v>0.5</v>
      </c>
      <c r="E16" s="16" t="n">
        <v>6.1</v>
      </c>
      <c r="F16" s="16" t="n">
        <v>2.1</v>
      </c>
      <c r="G16" s="16" t="n">
        <v>54</v>
      </c>
      <c r="H16" s="16" t="n">
        <v>0.024</v>
      </c>
      <c r="I16" s="16" t="n">
        <v>9.3</v>
      </c>
      <c r="J16" s="16" t="n">
        <v>0</v>
      </c>
      <c r="K16" s="16" t="n">
        <v>0.21</v>
      </c>
      <c r="L16" s="16" t="n">
        <v>1.104</v>
      </c>
      <c r="M16" s="16" t="n">
        <v>0</v>
      </c>
      <c r="N16" s="16" t="n">
        <v>0.66</v>
      </c>
      <c r="O16" s="16" t="n">
        <v>0.06</v>
      </c>
      <c r="P16" s="16" t="n">
        <v>0.018</v>
      </c>
      <c r="Q16" s="16" t="n">
        <v>0</v>
      </c>
      <c r="R16" s="26" t="s">
        <v>37</v>
      </c>
      <c r="S16" s="14" t="s">
        <v>28</v>
      </c>
    </row>
    <row r="17" s="13" customFormat="true" ht="27" hidden="false" customHeight="false" outlineLevel="0" collapsed="false">
      <c r="B17" s="28" t="s">
        <v>121</v>
      </c>
      <c r="C17" s="15" t="n">
        <v>200</v>
      </c>
      <c r="D17" s="16" t="n">
        <v>1.58</v>
      </c>
      <c r="E17" s="16" t="n">
        <v>8.1</v>
      </c>
      <c r="F17" s="16" t="n">
        <v>18.77</v>
      </c>
      <c r="G17" s="16" t="n">
        <v>86</v>
      </c>
      <c r="H17" s="16" t="n">
        <v>0.08</v>
      </c>
      <c r="I17" s="16" t="n">
        <v>1.4</v>
      </c>
      <c r="J17" s="16" t="n">
        <v>0</v>
      </c>
      <c r="K17" s="16" t="n">
        <v>0.16</v>
      </c>
      <c r="L17" s="16" t="n">
        <v>66</v>
      </c>
      <c r="M17" s="16" t="n">
        <v>82</v>
      </c>
      <c r="N17" s="16" t="n">
        <v>23.48</v>
      </c>
      <c r="O17" s="16" t="n">
        <v>0.94</v>
      </c>
      <c r="P17" s="16" t="n">
        <v>0.05</v>
      </c>
      <c r="Q17" s="16" t="n">
        <v>0</v>
      </c>
      <c r="R17" s="26" t="n">
        <v>122</v>
      </c>
      <c r="S17" s="14" t="s">
        <v>28</v>
      </c>
    </row>
    <row r="18" s="13" customFormat="true" ht="13.5" hidden="false" customHeight="false" outlineLevel="0" collapsed="false">
      <c r="B18" s="14" t="s">
        <v>122</v>
      </c>
      <c r="C18" s="15" t="n">
        <v>90</v>
      </c>
      <c r="D18" s="16" t="n">
        <v>11</v>
      </c>
      <c r="E18" s="16" t="n">
        <v>6</v>
      </c>
      <c r="F18" s="16" t="n">
        <v>5</v>
      </c>
      <c r="G18" s="16" t="n">
        <v>176</v>
      </c>
      <c r="H18" s="16" t="n">
        <v>0.02</v>
      </c>
      <c r="I18" s="16" t="n">
        <v>0.6</v>
      </c>
      <c r="J18" s="16" t="n">
        <v>5.4</v>
      </c>
      <c r="K18" s="16" t="n">
        <v>6.4</v>
      </c>
      <c r="L18" s="16" t="n">
        <v>6.31</v>
      </c>
      <c r="M18" s="16" t="n">
        <v>9.24</v>
      </c>
      <c r="N18" s="16" t="n">
        <v>9.53</v>
      </c>
      <c r="O18" s="16" t="n">
        <v>0.55</v>
      </c>
      <c r="P18" s="16" t="n">
        <v>0.03</v>
      </c>
      <c r="Q18" s="16" t="n">
        <v>0.9</v>
      </c>
      <c r="R18" s="26" t="n">
        <v>595</v>
      </c>
      <c r="S18" s="14" t="s">
        <v>30</v>
      </c>
    </row>
    <row r="19" s="13" customFormat="true" ht="13.5" hidden="false" customHeight="false" outlineLevel="0" collapsed="false">
      <c r="B19" s="14" t="s">
        <v>123</v>
      </c>
      <c r="C19" s="15" t="n">
        <v>150</v>
      </c>
      <c r="D19" s="16" t="n">
        <v>5.62</v>
      </c>
      <c r="E19" s="16" t="n">
        <v>3.03</v>
      </c>
      <c r="F19" s="16" t="n">
        <v>16</v>
      </c>
      <c r="G19" s="16" t="n">
        <v>211</v>
      </c>
      <c r="H19" s="16" t="n">
        <v>0.31</v>
      </c>
      <c r="I19" s="16" t="n">
        <v>0</v>
      </c>
      <c r="J19" s="16" t="n">
        <v>13.5</v>
      </c>
      <c r="K19" s="16" t="n">
        <v>0.44</v>
      </c>
      <c r="L19" s="16" t="n">
        <v>166</v>
      </c>
      <c r="M19" s="16" t="n">
        <v>185</v>
      </c>
      <c r="N19" s="16" t="n">
        <v>142</v>
      </c>
      <c r="O19" s="16" t="n">
        <v>4.76</v>
      </c>
      <c r="P19" s="16" t="n">
        <v>0.14</v>
      </c>
      <c r="Q19" s="16" t="n">
        <v>0</v>
      </c>
      <c r="R19" s="26" t="n">
        <v>339</v>
      </c>
      <c r="S19" s="63" t="s">
        <v>28</v>
      </c>
    </row>
    <row r="20" s="13" customFormat="true" ht="13.5" hidden="false" customHeight="false" outlineLevel="0" collapsed="false">
      <c r="B20" s="14" t="s">
        <v>40</v>
      </c>
      <c r="C20" s="15" t="n">
        <v>180</v>
      </c>
      <c r="D20" s="16" t="n">
        <v>0.4</v>
      </c>
      <c r="E20" s="16" t="n">
        <v>0.04</v>
      </c>
      <c r="F20" s="16" t="n">
        <v>16.37</v>
      </c>
      <c r="G20" s="16" t="n">
        <v>76</v>
      </c>
      <c r="H20" s="16" t="n">
        <v>0</v>
      </c>
      <c r="I20" s="16" t="n">
        <v>0.72</v>
      </c>
      <c r="J20" s="16" t="n">
        <v>144</v>
      </c>
      <c r="K20" s="16" t="n">
        <v>0</v>
      </c>
      <c r="L20" s="16" t="n">
        <v>40.5</v>
      </c>
      <c r="M20" s="16" t="n">
        <v>0</v>
      </c>
      <c r="N20" s="16" t="n">
        <v>4.5</v>
      </c>
      <c r="O20" s="16" t="n">
        <v>0.027</v>
      </c>
      <c r="P20" s="16" t="n">
        <v>0.032</v>
      </c>
      <c r="Q20" s="16" t="n">
        <v>0</v>
      </c>
      <c r="R20" s="14" t="n">
        <v>820</v>
      </c>
      <c r="S20" s="14" t="s">
        <v>30</v>
      </c>
    </row>
    <row r="21" s="13" customFormat="true" ht="13.5" hidden="false" customHeight="false" outlineLevel="0" collapsed="false">
      <c r="B21" s="14" t="s">
        <v>33</v>
      </c>
      <c r="C21" s="15" t="n">
        <v>20</v>
      </c>
      <c r="D21" s="16" t="n">
        <v>2</v>
      </c>
      <c r="E21" s="16" t="n">
        <v>0.9</v>
      </c>
      <c r="F21" s="16" t="n">
        <v>10.2</v>
      </c>
      <c r="G21" s="16" t="n">
        <v>54.8</v>
      </c>
      <c r="H21" s="16" t="n">
        <v>0.022</v>
      </c>
      <c r="I21" s="16" t="n">
        <v>0</v>
      </c>
      <c r="J21" s="16" t="n">
        <v>0</v>
      </c>
      <c r="K21" s="16" t="n">
        <v>0.34</v>
      </c>
      <c r="L21" s="16" t="n">
        <v>4.7</v>
      </c>
      <c r="M21" s="16" t="n">
        <v>0</v>
      </c>
      <c r="N21" s="16" t="n">
        <v>2.6</v>
      </c>
      <c r="O21" s="16" t="n">
        <v>0.24</v>
      </c>
      <c r="P21" s="16" t="n">
        <v>0.006</v>
      </c>
      <c r="Q21" s="16" t="n">
        <v>0</v>
      </c>
      <c r="R21" s="26" t="n">
        <v>18</v>
      </c>
      <c r="S21" s="14" t="s">
        <v>28</v>
      </c>
    </row>
    <row r="22" customFormat="false" ht="13.5" hidden="false" customHeight="false" outlineLevel="0" collapsed="false">
      <c r="A22" s="13"/>
      <c r="B22" s="25" t="s">
        <v>41</v>
      </c>
      <c r="C22" s="15" t="n">
        <v>40</v>
      </c>
      <c r="D22" s="16" t="n">
        <v>3</v>
      </c>
      <c r="E22" s="16" t="n">
        <v>1</v>
      </c>
      <c r="F22" s="16" t="n">
        <v>17</v>
      </c>
      <c r="G22" s="16" t="n">
        <v>103.6</v>
      </c>
      <c r="H22" s="16" t="n">
        <v>0.044</v>
      </c>
      <c r="I22" s="16" t="n">
        <v>0</v>
      </c>
      <c r="J22" s="16" t="n">
        <v>0</v>
      </c>
      <c r="K22" s="16" t="n">
        <v>0.638</v>
      </c>
      <c r="L22" s="16" t="n">
        <v>11.6</v>
      </c>
      <c r="M22" s="16" t="n">
        <v>0</v>
      </c>
      <c r="N22" s="16" t="n">
        <v>5.6</v>
      </c>
      <c r="O22" s="16" t="n">
        <v>1.48</v>
      </c>
      <c r="P22" s="16" t="n">
        <v>0.012</v>
      </c>
      <c r="Q22" s="16" t="n">
        <v>4</v>
      </c>
      <c r="R22" s="26" t="n">
        <v>19</v>
      </c>
      <c r="S22" s="14" t="s">
        <v>28</v>
      </c>
      <c r="T22" s="13"/>
    </row>
    <row r="23" customFormat="false" ht="13.5" hidden="false" customHeight="false" outlineLevel="0" collapsed="false">
      <c r="A23" s="13"/>
      <c r="B23" s="54" t="s">
        <v>42</v>
      </c>
      <c r="C23" s="55" t="n">
        <f aca="false">SUM(C16:C22)</f>
        <v>740</v>
      </c>
      <c r="D23" s="56" t="n">
        <f aca="false">SUM(D16:D22)</f>
        <v>24.1</v>
      </c>
      <c r="E23" s="56" t="n">
        <f aca="false">SUM(E16:E22)</f>
        <v>25.17</v>
      </c>
      <c r="F23" s="56" t="n">
        <f aca="false">SUM(F16:F22)</f>
        <v>85.44</v>
      </c>
      <c r="G23" s="56" t="n">
        <f aca="false">SUM(G16:G22)</f>
        <v>761.4</v>
      </c>
      <c r="H23" s="56" t="n">
        <f aca="false">SUM(H16:H22)</f>
        <v>0.5</v>
      </c>
      <c r="I23" s="56" t="n">
        <f aca="false">SUM(I16:I22)</f>
        <v>12.02</v>
      </c>
      <c r="J23" s="56" t="n">
        <f aca="false">SUM(J16:J22)</f>
        <v>162.9</v>
      </c>
      <c r="K23" s="56" t="n">
        <f aca="false">SUM(K16:K22)</f>
        <v>8.188</v>
      </c>
      <c r="L23" s="56" t="n">
        <f aca="false">SUM(L16:L22)</f>
        <v>296.214</v>
      </c>
      <c r="M23" s="56" t="n">
        <f aca="false">SUM(M16:M22)</f>
        <v>276.24</v>
      </c>
      <c r="N23" s="56" t="n">
        <f aca="false">SUM(N16:N22)</f>
        <v>188.37</v>
      </c>
      <c r="O23" s="56" t="n">
        <f aca="false">SUM(O16:O22)</f>
        <v>8.057</v>
      </c>
      <c r="P23" s="56" t="n">
        <f aca="false">SUM(P16:P22)</f>
        <v>0.288</v>
      </c>
      <c r="Q23" s="56" t="n">
        <f aca="false">SUM(Q16:Q22)</f>
        <v>4.9</v>
      </c>
      <c r="R23" s="54"/>
      <c r="S23" s="54"/>
      <c r="T23" s="13"/>
    </row>
    <row r="24" s="13" customFormat="true" ht="13.5" hidden="false" customHeight="false" outlineLevel="0" collapsed="false">
      <c r="B24" s="36" t="s">
        <v>43</v>
      </c>
      <c r="C24" s="36"/>
      <c r="D24" s="36"/>
      <c r="E24" s="36"/>
      <c r="F24" s="36"/>
      <c r="G24" s="36"/>
      <c r="H24" s="36"/>
      <c r="I24" s="36"/>
      <c r="J24" s="36"/>
      <c r="K24" s="36"/>
      <c r="L24" s="36"/>
      <c r="M24" s="36"/>
      <c r="N24" s="36"/>
      <c r="O24" s="36"/>
      <c r="P24" s="36"/>
      <c r="Q24" s="36"/>
      <c r="R24" s="36"/>
      <c r="S24" s="36"/>
    </row>
    <row r="25" s="13" customFormat="true" ht="28.5" hidden="false" customHeight="true" outlineLevel="0" collapsed="false">
      <c r="B25" s="14" t="s">
        <v>39</v>
      </c>
      <c r="C25" s="15" t="n">
        <v>200</v>
      </c>
      <c r="D25" s="16" t="n">
        <v>12.67</v>
      </c>
      <c r="E25" s="16" t="n">
        <v>6.98</v>
      </c>
      <c r="F25" s="16" t="n">
        <v>17.7</v>
      </c>
      <c r="G25" s="16" t="n">
        <v>224</v>
      </c>
      <c r="H25" s="16" t="n">
        <v>19.2</v>
      </c>
      <c r="I25" s="16" t="n">
        <v>23.04</v>
      </c>
      <c r="J25" s="16" t="n">
        <v>0.07</v>
      </c>
      <c r="K25" s="16" t="n">
        <v>0.29</v>
      </c>
      <c r="L25" s="16" t="n">
        <v>56.16</v>
      </c>
      <c r="M25" s="16" t="n">
        <v>79.68</v>
      </c>
      <c r="N25" s="16" t="n">
        <v>45.36</v>
      </c>
      <c r="O25" s="16" t="n">
        <v>2.16</v>
      </c>
      <c r="P25" s="16" t="n">
        <v>1.68</v>
      </c>
      <c r="Q25" s="16" t="n">
        <v>0.24</v>
      </c>
      <c r="R25" s="14" t="n">
        <v>334</v>
      </c>
      <c r="S25" s="14" t="s">
        <v>28</v>
      </c>
    </row>
    <row r="26" s="13" customFormat="true" ht="28.5" hidden="false" customHeight="true" outlineLevel="0" collapsed="false">
      <c r="B26" s="19" t="s">
        <v>66</v>
      </c>
      <c r="C26" s="15" t="n">
        <v>60</v>
      </c>
      <c r="D26" s="16" t="n">
        <v>0.48</v>
      </c>
      <c r="E26" s="16" t="n">
        <v>0.06</v>
      </c>
      <c r="F26" s="16" t="n">
        <v>1.5</v>
      </c>
      <c r="G26" s="16" t="n">
        <v>10</v>
      </c>
      <c r="H26" s="16" t="n">
        <v>0.008</v>
      </c>
      <c r="I26" s="16" t="n">
        <v>2</v>
      </c>
      <c r="J26" s="16" t="n">
        <v>0</v>
      </c>
      <c r="K26" s="16" t="n">
        <v>0.04</v>
      </c>
      <c r="L26" s="16" t="n">
        <v>9.2</v>
      </c>
      <c r="M26" s="16" t="n">
        <v>0</v>
      </c>
      <c r="N26" s="16" t="n">
        <v>5.6</v>
      </c>
      <c r="O26" s="16" t="n">
        <v>0.24</v>
      </c>
      <c r="P26" s="16" t="n">
        <v>0.008</v>
      </c>
      <c r="Q26" s="16" t="n">
        <v>0</v>
      </c>
      <c r="R26" s="26" t="s">
        <v>67</v>
      </c>
      <c r="S26" s="28" t="s">
        <v>28</v>
      </c>
    </row>
    <row r="27" s="13" customFormat="true" ht="13.5" hidden="false" customHeight="false" outlineLevel="0" collapsed="false">
      <c r="B27" s="14" t="s">
        <v>48</v>
      </c>
      <c r="C27" s="15" t="n">
        <v>200</v>
      </c>
      <c r="D27" s="16" t="n">
        <v>0.01</v>
      </c>
      <c r="E27" s="16" t="n">
        <v>0</v>
      </c>
      <c r="F27" s="16" t="n">
        <v>13.66</v>
      </c>
      <c r="G27" s="16" t="n">
        <v>66</v>
      </c>
      <c r="H27" s="16" t="n">
        <v>0.0048</v>
      </c>
      <c r="I27" s="16" t="n">
        <v>1.83</v>
      </c>
      <c r="J27" s="16" t="n">
        <v>0</v>
      </c>
      <c r="K27" s="16" t="n">
        <v>0.122</v>
      </c>
      <c r="L27" s="16" t="n">
        <v>4.04</v>
      </c>
      <c r="M27" s="16" t="n">
        <v>3.67</v>
      </c>
      <c r="N27" s="16" t="n">
        <v>3.18</v>
      </c>
      <c r="O27" s="16" t="n">
        <v>0.11</v>
      </c>
      <c r="P27" s="16" t="n">
        <v>0.0064</v>
      </c>
      <c r="Q27" s="16" t="n">
        <v>0.18</v>
      </c>
      <c r="R27" s="14" t="n">
        <v>476</v>
      </c>
      <c r="S27" s="14" t="s">
        <v>28</v>
      </c>
    </row>
    <row r="28" s="13" customFormat="true" ht="13.5" hidden="false" customHeight="false" outlineLevel="0" collapsed="false">
      <c r="B28" s="14" t="s">
        <v>33</v>
      </c>
      <c r="C28" s="15" t="n">
        <v>40</v>
      </c>
      <c r="D28" s="16" t="n">
        <v>4</v>
      </c>
      <c r="E28" s="16" t="n">
        <v>1.8</v>
      </c>
      <c r="F28" s="16" t="n">
        <v>20.4</v>
      </c>
      <c r="G28" s="16" t="n">
        <v>109.6</v>
      </c>
      <c r="H28" s="16" t="n">
        <v>0.04</v>
      </c>
      <c r="I28" s="16" t="n">
        <v>0</v>
      </c>
      <c r="J28" s="16" t="n">
        <v>0</v>
      </c>
      <c r="K28" s="16" t="n">
        <v>0.64</v>
      </c>
      <c r="L28" s="16" t="n">
        <v>9.7</v>
      </c>
      <c r="M28" s="16" t="n">
        <v>0</v>
      </c>
      <c r="N28" s="16" t="n">
        <v>5.6</v>
      </c>
      <c r="O28" s="16" t="n">
        <v>1.48</v>
      </c>
      <c r="P28" s="16" t="n">
        <v>0.01</v>
      </c>
      <c r="Q28" s="16" t="n">
        <v>0</v>
      </c>
      <c r="R28" s="14" t="n">
        <v>18</v>
      </c>
      <c r="S28" s="14" t="s">
        <v>28</v>
      </c>
    </row>
    <row r="29" s="13" customFormat="true" ht="13.5" hidden="false" customHeight="false" outlineLevel="0" collapsed="false">
      <c r="B29" s="54" t="s">
        <v>49</v>
      </c>
      <c r="C29" s="55" t="n">
        <f aca="false">SUM(C25:C28)</f>
        <v>500</v>
      </c>
      <c r="D29" s="56" t="n">
        <f aca="false">SUM(D25:D28)</f>
        <v>17.16</v>
      </c>
      <c r="E29" s="56" t="n">
        <f aca="false">SUM(E25:E28)</f>
        <v>8.84</v>
      </c>
      <c r="F29" s="56" t="n">
        <f aca="false">SUM(F25:F28)</f>
        <v>53.26</v>
      </c>
      <c r="G29" s="56" t="n">
        <f aca="false">SUM(G25:G28)</f>
        <v>409.6</v>
      </c>
      <c r="H29" s="56" t="n">
        <f aca="false">SUM(H25:H28)</f>
        <v>19.2528</v>
      </c>
      <c r="I29" s="56" t="n">
        <f aca="false">SUM(I25:I28)</f>
        <v>26.87</v>
      </c>
      <c r="J29" s="56" t="n">
        <f aca="false">SUM(J25:J28)</f>
        <v>0.07</v>
      </c>
      <c r="K29" s="56" t="n">
        <f aca="false">SUM(K25:K28)</f>
        <v>1.092</v>
      </c>
      <c r="L29" s="56" t="n">
        <f aca="false">SUM(L25:L28)</f>
        <v>79.1</v>
      </c>
      <c r="M29" s="56" t="n">
        <f aca="false">SUM(M25:M28)</f>
        <v>83.35</v>
      </c>
      <c r="N29" s="56" t="n">
        <f aca="false">SUM(N25:N28)</f>
        <v>59.74</v>
      </c>
      <c r="O29" s="56" t="n">
        <f aca="false">SUM(O25:O28)</f>
        <v>3.99</v>
      </c>
      <c r="P29" s="56" t="n">
        <f aca="false">SUM(P25:P28)</f>
        <v>1.7044</v>
      </c>
      <c r="Q29" s="56" t="n">
        <f aca="false">SUM(Q25:Q28)</f>
        <v>0.42</v>
      </c>
      <c r="R29" s="54"/>
      <c r="S29" s="54"/>
    </row>
    <row r="30" s="13" customFormat="true" ht="14.25" hidden="false" customHeight="false" outlineLevel="0" collapsed="false">
      <c r="A30" s="64"/>
      <c r="B30" s="30" t="s">
        <v>50</v>
      </c>
      <c r="C30" s="31"/>
      <c r="D30" s="32" t="n">
        <f aca="false">D14+D23</f>
        <v>36.27</v>
      </c>
      <c r="E30" s="32" t="n">
        <f aca="false">E14+E23</f>
        <v>41.06</v>
      </c>
      <c r="F30" s="32" t="n">
        <f aca="false">F14+F23</f>
        <v>162.31</v>
      </c>
      <c r="G30" s="32" t="n">
        <f aca="false">G14+G23</f>
        <v>1278.69</v>
      </c>
      <c r="H30" s="32" t="n">
        <f aca="false">H14+H23</f>
        <v>46.87</v>
      </c>
      <c r="I30" s="32" t="n">
        <f aca="false">I14+I23</f>
        <v>15.12</v>
      </c>
      <c r="J30" s="32" t="n">
        <f aca="false">J14+J23</f>
        <v>193.48</v>
      </c>
      <c r="K30" s="32" t="n">
        <f aca="false">K14+K23</f>
        <v>9.348</v>
      </c>
      <c r="L30" s="32" t="n">
        <f aca="false">L14+L23</f>
        <v>452.764</v>
      </c>
      <c r="M30" s="32" t="n">
        <f aca="false">M14+M23</f>
        <v>435.22</v>
      </c>
      <c r="N30" s="32" t="n">
        <f aca="false">N14+N23</f>
        <v>245.37</v>
      </c>
      <c r="O30" s="32" t="n">
        <f aca="false">O14+O23</f>
        <v>12.097</v>
      </c>
      <c r="P30" s="32" t="n">
        <f aca="false">P14+P23</f>
        <v>0.699</v>
      </c>
      <c r="Q30" s="32" t="n">
        <f aca="false">Q14+Q23</f>
        <v>7.4</v>
      </c>
      <c r="R30" s="30"/>
      <c r="S30" s="30"/>
      <c r="T30" s="64"/>
    </row>
    <row r="31" s="13" customFormat="true" ht="14.25" hidden="false" customHeight="false" outlineLevel="0" collapsed="false">
      <c r="B31" s="30" t="s">
        <v>51</v>
      </c>
      <c r="C31" s="31"/>
      <c r="D31" s="32" t="n">
        <f aca="false">D23+D29</f>
        <v>41.26</v>
      </c>
      <c r="E31" s="32" t="n">
        <f aca="false">E23+E29</f>
        <v>34.01</v>
      </c>
      <c r="F31" s="32" t="n">
        <f aca="false">F23+F29</f>
        <v>138.7</v>
      </c>
      <c r="G31" s="32" t="n">
        <f aca="false">G23+G29</f>
        <v>1171</v>
      </c>
      <c r="H31" s="32" t="n">
        <f aca="false">H23+H29</f>
        <v>19.7528</v>
      </c>
      <c r="I31" s="32" t="n">
        <f aca="false">I23+I29</f>
        <v>38.89</v>
      </c>
      <c r="J31" s="32" t="n">
        <f aca="false">J23+J29</f>
        <v>162.97</v>
      </c>
      <c r="K31" s="32" t="n">
        <f aca="false">K23+K29</f>
        <v>9.28</v>
      </c>
      <c r="L31" s="32" t="n">
        <f aca="false">L23+L29</f>
        <v>375.314</v>
      </c>
      <c r="M31" s="32" t="n">
        <f aca="false">M23+M29</f>
        <v>359.59</v>
      </c>
      <c r="N31" s="32" t="n">
        <f aca="false">N23+N29</f>
        <v>248.11</v>
      </c>
      <c r="O31" s="32" t="n">
        <f aca="false">O23+O29</f>
        <v>12.047</v>
      </c>
      <c r="P31" s="32" t="n">
        <f aca="false">P23+P29</f>
        <v>1.9924</v>
      </c>
      <c r="Q31" s="32" t="n">
        <f aca="false">Q23+Q29</f>
        <v>5.32</v>
      </c>
      <c r="R31" s="30"/>
      <c r="S31" s="30"/>
    </row>
    <row r="32" s="13" customFormat="true" ht="12.75" hidden="false" customHeight="false" outlineLevel="0" collapsed="false"/>
    <row r="33" s="13" customFormat="true" ht="12.75" hidden="false" customHeight="false" outlineLevel="0" collapsed="false">
      <c r="A33" s="64"/>
      <c r="B33" s="64"/>
      <c r="C33" s="64"/>
      <c r="D33" s="64"/>
      <c r="E33" s="64"/>
      <c r="F33" s="64"/>
      <c r="G33" s="64"/>
      <c r="H33" s="64"/>
      <c r="I33" s="64"/>
      <c r="J33" s="64"/>
      <c r="K33" s="64"/>
      <c r="L33" s="64"/>
      <c r="M33" s="64"/>
      <c r="N33" s="64"/>
      <c r="O33" s="64"/>
      <c r="P33" s="64"/>
      <c r="Q33" s="64"/>
      <c r="R33" s="64"/>
      <c r="S33" s="64"/>
      <c r="T33" s="64"/>
    </row>
    <row r="34" s="13" customFormat="true" ht="12.75" hidden="false" customHeight="false" outlineLevel="0" collapsed="false"/>
    <row r="35" s="13" customFormat="true" ht="12.75" hidden="false" customHeight="false" outlineLevel="0" collapsed="false">
      <c r="A35" s="1"/>
      <c r="B35" s="1"/>
      <c r="C35" s="1"/>
      <c r="D35" s="1"/>
      <c r="E35" s="1"/>
      <c r="F35" s="1"/>
      <c r="G35" s="1"/>
      <c r="H35" s="1"/>
      <c r="I35" s="1"/>
      <c r="J35" s="1"/>
      <c r="K35" s="1"/>
      <c r="L35" s="1"/>
      <c r="M35" s="1"/>
      <c r="N35" s="1"/>
      <c r="O35" s="1"/>
      <c r="P35" s="1"/>
      <c r="Q35" s="1"/>
      <c r="R35" s="1"/>
      <c r="S35" s="1"/>
      <c r="T35" s="1"/>
    </row>
    <row r="36" s="13" customFormat="true" ht="12.75" hidden="false" customHeight="false" outlineLevel="0" collapsed="false">
      <c r="A36" s="1"/>
      <c r="B36" s="1"/>
      <c r="C36" s="1"/>
      <c r="D36" s="1"/>
      <c r="E36" s="1"/>
      <c r="F36" s="1"/>
      <c r="G36" s="1"/>
      <c r="H36" s="1"/>
      <c r="I36" s="1"/>
      <c r="J36" s="1"/>
      <c r="K36" s="1"/>
      <c r="L36" s="1"/>
      <c r="M36" s="1"/>
      <c r="N36" s="1"/>
      <c r="O36" s="1"/>
      <c r="P36" s="1"/>
      <c r="Q36" s="1"/>
      <c r="R36" s="1"/>
      <c r="S36" s="1"/>
      <c r="T36" s="1"/>
    </row>
    <row r="37" s="64" customFormat="true" ht="12.75" hidden="false" customHeight="false" outlineLevel="0" collapsed="false">
      <c r="A37" s="1"/>
      <c r="B37" s="1"/>
      <c r="C37" s="1"/>
      <c r="D37" s="1"/>
      <c r="E37" s="1"/>
      <c r="F37" s="1"/>
      <c r="G37" s="1"/>
      <c r="H37" s="1"/>
      <c r="I37" s="1"/>
      <c r="J37" s="1"/>
      <c r="K37" s="1"/>
      <c r="L37" s="1"/>
      <c r="M37" s="1"/>
      <c r="N37" s="1"/>
      <c r="O37" s="1"/>
      <c r="P37" s="1"/>
      <c r="Q37" s="1"/>
      <c r="R37" s="1"/>
      <c r="S37" s="1"/>
      <c r="T37" s="1"/>
    </row>
    <row r="38" s="13" customFormat="true" ht="12.75" hidden="false" customHeight="false" outlineLevel="0" collapsed="false">
      <c r="A38" s="1"/>
      <c r="B38" s="1"/>
      <c r="C38" s="1"/>
      <c r="D38" s="1"/>
      <c r="E38" s="1"/>
      <c r="F38" s="1"/>
      <c r="G38" s="1"/>
      <c r="H38" s="1"/>
      <c r="I38" s="1"/>
      <c r="J38" s="1"/>
      <c r="K38" s="1"/>
      <c r="L38" s="1"/>
      <c r="M38" s="1"/>
      <c r="N38" s="1"/>
      <c r="O38" s="1"/>
      <c r="P38" s="1"/>
      <c r="Q38" s="1"/>
      <c r="R38" s="1"/>
      <c r="S38" s="1"/>
      <c r="T38" s="1"/>
    </row>
    <row r="1048575" customFormat="false" ht="12.8" hidden="false" customHeight="false" outlineLevel="0" collapsed="false"/>
    <row r="1048576" customFormat="false" ht="12.8" hidden="false" customHeight="false" outlineLevel="0" collapsed="false"/>
  </sheetData>
  <mergeCells count="24">
    <mergeCell ref="B4:B6"/>
    <mergeCell ref="C4:C5"/>
    <mergeCell ref="D4:D5"/>
    <mergeCell ref="E4:E5"/>
    <mergeCell ref="F4:F5"/>
    <mergeCell ref="G4:G5"/>
    <mergeCell ref="H4:K4"/>
    <mergeCell ref="L4:O4"/>
    <mergeCell ref="P4:P6"/>
    <mergeCell ref="Q4:Q6"/>
    <mergeCell ref="R4:R6"/>
    <mergeCell ref="S4:S6"/>
    <mergeCell ref="H5:H6"/>
    <mergeCell ref="I5:I6"/>
    <mergeCell ref="J5:J6"/>
    <mergeCell ref="K5:K6"/>
    <mergeCell ref="L5:L6"/>
    <mergeCell ref="M5:M6"/>
    <mergeCell ref="N5:N6"/>
    <mergeCell ref="O5:O6"/>
    <mergeCell ref="B7:S7"/>
    <mergeCell ref="B8:S8"/>
    <mergeCell ref="B15:S15"/>
    <mergeCell ref="B24:S24"/>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3:T34"/>
  <sheetViews>
    <sheetView showFormulas="false" showGridLines="false" showRowColHeaders="true" showZeros="true" rightToLeft="false" tabSelected="false" showOutlineSymbols="true" defaultGridColor="true" view="normal" topLeftCell="A4" colorId="64" zoomScale="100" zoomScaleNormal="100" zoomScalePageLayoutView="100" workbookViewId="0">
      <selection pane="topLeft" activeCell="B16" activeCellId="0" sqref="B16"/>
    </sheetView>
  </sheetViews>
  <sheetFormatPr defaultColWidth="8.78125" defaultRowHeight="12.75" zeroHeight="false" outlineLevelRow="0" outlineLevelCol="0"/>
  <cols>
    <col collapsed="false" customWidth="true" hidden="false" outlineLevel="0" max="1" min="1" style="1" width="4"/>
    <col collapsed="false" customWidth="true" hidden="false" outlineLevel="0" max="2" min="2" style="1" width="34.78"/>
    <col collapsed="false" customWidth="true" hidden="false" outlineLevel="0" max="3" min="3" style="65" width="9.78"/>
    <col collapsed="false" customWidth="true" hidden="false" outlineLevel="0" max="4" min="4" style="1" width="7.78"/>
    <col collapsed="false" customWidth="true" hidden="false" outlineLevel="0" max="5" min="5" style="1" width="8.11"/>
    <col collapsed="false" customWidth="true" hidden="false" outlineLevel="0" max="6" min="6" style="1" width="12.44"/>
    <col collapsed="false" customWidth="true" hidden="false" outlineLevel="0" max="7" min="7" style="1" width="17.78"/>
    <col collapsed="false" customWidth="true" hidden="false" outlineLevel="0" max="8" min="8" style="1" width="9"/>
    <col collapsed="false" customWidth="true" hidden="false" outlineLevel="0" max="9" min="9" style="1" width="7.11"/>
    <col collapsed="false" customWidth="true" hidden="false" outlineLevel="0" max="10" min="10" style="1" width="9"/>
    <col collapsed="false" customWidth="true" hidden="false" outlineLevel="0" max="11" min="11" style="1" width="15.44"/>
    <col collapsed="false" customWidth="true" hidden="false" outlineLevel="0" max="13" min="12" style="1" width="9.78"/>
    <col collapsed="false" customWidth="true" hidden="false" outlineLevel="0" max="14" min="14" style="1" width="9.44"/>
    <col collapsed="false" customWidth="true" hidden="false" outlineLevel="0" max="15" min="15" style="1" width="7.78"/>
    <col collapsed="false" customWidth="true" hidden="false" outlineLevel="0" max="16" min="16" style="1" width="6.44"/>
    <col collapsed="false" customWidth="true" hidden="false" outlineLevel="0" max="17" min="17" style="1" width="7.44"/>
    <col collapsed="false" customWidth="true" hidden="false" outlineLevel="0" max="18" min="18" style="1" width="11.44"/>
    <col collapsed="false" customWidth="true" hidden="false" outlineLevel="0" max="19" min="19" style="1" width="60.66"/>
    <col collapsed="false" customWidth="true" hidden="false" outlineLevel="0" max="20" min="20" style="1" width="6.78"/>
  </cols>
  <sheetData>
    <row r="3" customFormat="false" ht="14.25" hidden="false" customHeight="false" outlineLevel="0" collapsed="false">
      <c r="B3" s="33" t="s">
        <v>52</v>
      </c>
      <c r="C3" s="66"/>
      <c r="D3" s="6"/>
      <c r="E3" s="6"/>
      <c r="F3" s="6"/>
      <c r="G3" s="6"/>
      <c r="H3" s="6"/>
      <c r="I3" s="6"/>
      <c r="J3" s="6"/>
      <c r="K3" s="6"/>
      <c r="L3" s="6"/>
      <c r="M3" s="6"/>
      <c r="N3" s="6"/>
      <c r="O3" s="6"/>
      <c r="P3" s="6"/>
      <c r="Q3" s="6"/>
      <c r="R3" s="6"/>
      <c r="S3" s="6"/>
    </row>
    <row r="4" s="48" customFormat="true" ht="24.75" hidden="false" customHeight="true" outlineLevel="0" collapsed="false">
      <c r="B4" s="49" t="s">
        <v>3</v>
      </c>
      <c r="C4" s="67" t="s">
        <v>4</v>
      </c>
      <c r="D4" s="49" t="s">
        <v>5</v>
      </c>
      <c r="E4" s="49" t="s">
        <v>6</v>
      </c>
      <c r="F4" s="49" t="s">
        <v>7</v>
      </c>
      <c r="G4" s="49" t="s">
        <v>8</v>
      </c>
      <c r="H4" s="50" t="s">
        <v>9</v>
      </c>
      <c r="I4" s="50"/>
      <c r="J4" s="50"/>
      <c r="K4" s="50"/>
      <c r="L4" s="50" t="s">
        <v>10</v>
      </c>
      <c r="M4" s="50"/>
      <c r="N4" s="50"/>
      <c r="O4" s="50"/>
      <c r="P4" s="50" t="s">
        <v>11</v>
      </c>
      <c r="Q4" s="50" t="s">
        <v>12</v>
      </c>
      <c r="R4" s="50" t="s">
        <v>13</v>
      </c>
      <c r="S4" s="49" t="s">
        <v>14</v>
      </c>
    </row>
    <row r="5" s="48" customFormat="true" ht="8.25" hidden="false" customHeight="true" outlineLevel="0" collapsed="false">
      <c r="B5" s="49"/>
      <c r="C5" s="67"/>
      <c r="D5" s="49"/>
      <c r="E5" s="49"/>
      <c r="F5" s="49"/>
      <c r="G5" s="49"/>
      <c r="H5" s="49" t="s">
        <v>15</v>
      </c>
      <c r="I5" s="49" t="s">
        <v>16</v>
      </c>
      <c r="J5" s="49" t="s">
        <v>17</v>
      </c>
      <c r="K5" s="49" t="s">
        <v>18</v>
      </c>
      <c r="L5" s="49" t="s">
        <v>19</v>
      </c>
      <c r="M5" s="49" t="s">
        <v>20</v>
      </c>
      <c r="N5" s="49" t="s">
        <v>21</v>
      </c>
      <c r="O5" s="50" t="s">
        <v>22</v>
      </c>
      <c r="P5" s="50"/>
      <c r="Q5" s="50"/>
      <c r="R5" s="50"/>
      <c r="S5" s="49"/>
    </row>
    <row r="6" s="48" customFormat="true" ht="15.75" hidden="false" customHeight="true" outlineLevel="0" collapsed="false">
      <c r="B6" s="49"/>
      <c r="C6" s="51" t="s">
        <v>23</v>
      </c>
      <c r="D6" s="52" t="s">
        <v>23</v>
      </c>
      <c r="E6" s="52" t="s">
        <v>23</v>
      </c>
      <c r="F6" s="52" t="s">
        <v>23</v>
      </c>
      <c r="G6" s="52" t="s">
        <v>24</v>
      </c>
      <c r="H6" s="49"/>
      <c r="I6" s="49"/>
      <c r="J6" s="49"/>
      <c r="K6" s="49"/>
      <c r="L6" s="49"/>
      <c r="M6" s="49"/>
      <c r="N6" s="49"/>
      <c r="O6" s="50"/>
      <c r="P6" s="50"/>
      <c r="Q6" s="50"/>
      <c r="R6" s="50"/>
      <c r="S6" s="49"/>
    </row>
    <row r="7" customFormat="false" ht="15" hidden="false" customHeight="true" outlineLevel="0" collapsed="false">
      <c r="B7" s="11" t="s">
        <v>53</v>
      </c>
      <c r="C7" s="11"/>
      <c r="D7" s="11"/>
      <c r="E7" s="11"/>
      <c r="F7" s="11"/>
      <c r="G7" s="11"/>
      <c r="H7" s="11"/>
      <c r="I7" s="11"/>
      <c r="J7" s="11"/>
      <c r="K7" s="11"/>
      <c r="L7" s="11"/>
      <c r="M7" s="11"/>
      <c r="N7" s="11"/>
      <c r="O7" s="11"/>
      <c r="P7" s="11"/>
      <c r="Q7" s="11"/>
      <c r="R7" s="11"/>
      <c r="S7" s="11"/>
    </row>
    <row r="8" customFormat="false" ht="18" hidden="false" customHeight="true" outlineLevel="0" collapsed="false">
      <c r="B8" s="68" t="s">
        <v>26</v>
      </c>
      <c r="C8" s="68"/>
      <c r="D8" s="68"/>
      <c r="E8" s="68"/>
      <c r="F8" s="68"/>
      <c r="G8" s="68"/>
      <c r="H8" s="68"/>
      <c r="I8" s="68"/>
      <c r="J8" s="68"/>
      <c r="K8" s="68"/>
      <c r="L8" s="68"/>
      <c r="M8" s="68"/>
      <c r="N8" s="68"/>
      <c r="O8" s="68"/>
      <c r="P8" s="68"/>
      <c r="Q8" s="68"/>
      <c r="R8" s="68"/>
      <c r="S8" s="68"/>
    </row>
    <row r="9" s="13" customFormat="true" ht="27" hidden="false" customHeight="false" outlineLevel="0" collapsed="false">
      <c r="B9" s="28" t="s">
        <v>124</v>
      </c>
      <c r="C9" s="15" t="n">
        <v>200</v>
      </c>
      <c r="D9" s="16" t="n">
        <v>7.76</v>
      </c>
      <c r="E9" s="16" t="n">
        <v>6</v>
      </c>
      <c r="F9" s="16" t="n">
        <v>31</v>
      </c>
      <c r="G9" s="16" t="n">
        <v>244</v>
      </c>
      <c r="H9" s="16" t="n">
        <v>0.04</v>
      </c>
      <c r="I9" s="16" t="n">
        <v>0.3</v>
      </c>
      <c r="J9" s="16" t="n">
        <v>0.02</v>
      </c>
      <c r="K9" s="16" t="n">
        <v>0.2</v>
      </c>
      <c r="L9" s="16" t="n">
        <v>161.2</v>
      </c>
      <c r="M9" s="16" t="n">
        <v>134.6</v>
      </c>
      <c r="N9" s="16" t="n">
        <v>0</v>
      </c>
      <c r="O9" s="16" t="n">
        <v>0.4</v>
      </c>
      <c r="P9" s="16" t="n">
        <v>0.1128</v>
      </c>
      <c r="Q9" s="16" t="n">
        <v>12.2</v>
      </c>
      <c r="R9" s="14" t="n">
        <v>188</v>
      </c>
      <c r="S9" s="28" t="s">
        <v>28</v>
      </c>
    </row>
    <row r="10" s="13" customFormat="true" ht="26.1" hidden="false" customHeight="true" outlineLevel="0" collapsed="false">
      <c r="B10" s="28" t="s">
        <v>31</v>
      </c>
      <c r="C10" s="15" t="n">
        <v>100</v>
      </c>
      <c r="D10" s="16" t="n">
        <v>1.5</v>
      </c>
      <c r="E10" s="16" t="n">
        <v>0.5</v>
      </c>
      <c r="F10" s="16" t="n">
        <v>21</v>
      </c>
      <c r="G10" s="16" t="n">
        <v>47</v>
      </c>
      <c r="H10" s="16" t="n">
        <v>0.1</v>
      </c>
      <c r="I10" s="16" t="n">
        <v>0</v>
      </c>
      <c r="J10" s="16" t="n">
        <v>20</v>
      </c>
      <c r="K10" s="16" t="n">
        <v>0.4</v>
      </c>
      <c r="L10" s="16" t="n">
        <v>9</v>
      </c>
      <c r="M10" s="16" t="n">
        <v>28</v>
      </c>
      <c r="N10" s="16" t="n">
        <v>42</v>
      </c>
      <c r="O10" s="16" t="n">
        <v>0.6</v>
      </c>
      <c r="P10" s="16" t="n">
        <v>0.1</v>
      </c>
      <c r="Q10" s="16" t="n">
        <v>0.05</v>
      </c>
      <c r="R10" s="14" t="n">
        <v>394</v>
      </c>
      <c r="S10" s="14" t="s">
        <v>28</v>
      </c>
    </row>
    <row r="11" s="13" customFormat="true" ht="13.5" hidden="false" customHeight="false" outlineLevel="0" collapsed="false">
      <c r="B11" s="14" t="s">
        <v>32</v>
      </c>
      <c r="C11" s="15" t="n">
        <v>10</v>
      </c>
      <c r="D11" s="16" t="n">
        <v>0.08</v>
      </c>
      <c r="E11" s="16" t="n">
        <v>7.2</v>
      </c>
      <c r="F11" s="16" t="n">
        <v>0.08</v>
      </c>
      <c r="G11" s="16" t="n">
        <v>74.89</v>
      </c>
      <c r="H11" s="16" t="n">
        <v>0</v>
      </c>
      <c r="I11" s="16" t="n">
        <v>0</v>
      </c>
      <c r="J11" s="16" t="n">
        <v>30</v>
      </c>
      <c r="K11" s="16" t="n">
        <v>0.1</v>
      </c>
      <c r="L11" s="16" t="n">
        <v>1.2</v>
      </c>
      <c r="M11" s="16" t="n">
        <v>0.05</v>
      </c>
      <c r="N11" s="16" t="n">
        <v>0</v>
      </c>
      <c r="O11" s="16" t="n">
        <v>0.02</v>
      </c>
      <c r="P11" s="16" t="n">
        <v>0.01</v>
      </c>
      <c r="Q11" s="16" t="n">
        <v>0.9</v>
      </c>
      <c r="R11" s="14" t="n">
        <v>13</v>
      </c>
      <c r="S11" s="14" t="s">
        <v>28</v>
      </c>
    </row>
    <row r="12" s="13" customFormat="true" ht="27" hidden="false" customHeight="false" outlineLevel="0" collapsed="false">
      <c r="B12" s="28" t="s">
        <v>125</v>
      </c>
      <c r="C12" s="15" t="n">
        <v>180</v>
      </c>
      <c r="D12" s="16" t="n">
        <v>2.4</v>
      </c>
      <c r="E12" s="16" t="n">
        <v>2.7</v>
      </c>
      <c r="F12" s="16" t="n">
        <v>11.25</v>
      </c>
      <c r="G12" s="16" t="n">
        <v>78</v>
      </c>
      <c r="H12" s="16" t="n">
        <v>0.04</v>
      </c>
      <c r="I12" s="16" t="n">
        <v>1.06</v>
      </c>
      <c r="J12" s="16" t="n">
        <v>0.03</v>
      </c>
      <c r="K12" s="16" t="n">
        <v>0</v>
      </c>
      <c r="L12" s="16" t="n">
        <v>97.36</v>
      </c>
      <c r="M12" s="16" t="n">
        <v>73</v>
      </c>
      <c r="N12" s="16" t="n">
        <v>0.02</v>
      </c>
      <c r="O12" s="16" t="n">
        <v>0.02</v>
      </c>
      <c r="P12" s="16" t="n">
        <v>0.12</v>
      </c>
      <c r="Q12" s="16" t="n">
        <v>0</v>
      </c>
      <c r="R12" s="14" t="n">
        <v>419</v>
      </c>
      <c r="S12" s="14" t="s">
        <v>28</v>
      </c>
    </row>
    <row r="13" s="13" customFormat="true" ht="13.5" hidden="false" customHeight="false" outlineLevel="0" collapsed="false">
      <c r="B13" s="14" t="s">
        <v>33</v>
      </c>
      <c r="C13" s="15" t="n">
        <v>40</v>
      </c>
      <c r="D13" s="16" t="n">
        <v>4</v>
      </c>
      <c r="E13" s="16" t="n">
        <v>1.8</v>
      </c>
      <c r="F13" s="16" t="n">
        <v>20.4</v>
      </c>
      <c r="G13" s="16" t="n">
        <v>109.6</v>
      </c>
      <c r="H13" s="16" t="n">
        <v>0.06</v>
      </c>
      <c r="I13" s="16" t="n">
        <v>0</v>
      </c>
      <c r="J13" s="16" t="n">
        <v>0</v>
      </c>
      <c r="K13" s="16" t="n">
        <v>0.96</v>
      </c>
      <c r="L13" s="16" t="n">
        <v>14.55</v>
      </c>
      <c r="M13" s="16" t="n">
        <v>0</v>
      </c>
      <c r="N13" s="16" t="n">
        <v>8.4</v>
      </c>
      <c r="O13" s="16" t="n">
        <v>2.22</v>
      </c>
      <c r="P13" s="16" t="n">
        <v>0.015</v>
      </c>
      <c r="Q13" s="16" t="n">
        <v>0</v>
      </c>
      <c r="R13" s="14" t="n">
        <v>18</v>
      </c>
      <c r="S13" s="14" t="s">
        <v>28</v>
      </c>
    </row>
    <row r="14" s="13" customFormat="true" ht="13.5" hidden="false" customHeight="false" outlineLevel="0" collapsed="false">
      <c r="B14" s="69" t="s">
        <v>34</v>
      </c>
      <c r="C14" s="70" t="n">
        <f aca="false">SUM(C9:C13)</f>
        <v>530</v>
      </c>
      <c r="D14" s="71" t="n">
        <f aca="false">SUM(D9:D13)</f>
        <v>15.74</v>
      </c>
      <c r="E14" s="71" t="n">
        <f aca="false">SUM(E9:E13)</f>
        <v>18.2</v>
      </c>
      <c r="F14" s="71" t="n">
        <f aca="false">SUM(F9:F13)</f>
        <v>83.73</v>
      </c>
      <c r="G14" s="71" t="n">
        <f aca="false">SUM(G9:G13)</f>
        <v>553.49</v>
      </c>
      <c r="H14" s="71" t="n">
        <f aca="false">SUM(H9:H13)</f>
        <v>0.24</v>
      </c>
      <c r="I14" s="71" t="n">
        <f aca="false">SUM(I9:I13)</f>
        <v>1.36</v>
      </c>
      <c r="J14" s="71" t="n">
        <f aca="false">SUM(J9:J13)</f>
        <v>50.05</v>
      </c>
      <c r="K14" s="71" t="n">
        <f aca="false">SUM(K9:K13)</f>
        <v>1.66</v>
      </c>
      <c r="L14" s="71" t="n">
        <f aca="false">SUM(L9:L13)</f>
        <v>283.31</v>
      </c>
      <c r="M14" s="71" t="n">
        <f aca="false">SUM(M9:M13)</f>
        <v>235.65</v>
      </c>
      <c r="N14" s="71" t="n">
        <f aca="false">SUM(N9:N13)</f>
        <v>50.42</v>
      </c>
      <c r="O14" s="71" t="n">
        <f aca="false">SUM(O9:O13)</f>
        <v>3.26</v>
      </c>
      <c r="P14" s="71" t="n">
        <f aca="false">SUM(P9:P13)</f>
        <v>0.3578</v>
      </c>
      <c r="Q14" s="71" t="n">
        <f aca="false">SUM(Q9:Q13)</f>
        <v>13.15</v>
      </c>
      <c r="R14" s="72"/>
      <c r="S14" s="72"/>
    </row>
    <row r="15" s="13" customFormat="true" ht="13.5" hidden="false" customHeight="false" outlineLevel="0" collapsed="false">
      <c r="B15" s="36" t="s">
        <v>35</v>
      </c>
      <c r="C15" s="36"/>
      <c r="D15" s="36"/>
      <c r="E15" s="36"/>
      <c r="F15" s="71"/>
      <c r="G15" s="36"/>
      <c r="H15" s="36"/>
      <c r="I15" s="36"/>
      <c r="J15" s="36"/>
      <c r="K15" s="36"/>
      <c r="L15" s="36" t="s">
        <v>126</v>
      </c>
      <c r="M15" s="36"/>
      <c r="N15" s="36"/>
      <c r="O15" s="36"/>
      <c r="P15" s="36"/>
      <c r="Q15" s="36"/>
      <c r="R15" s="36"/>
      <c r="S15" s="36"/>
    </row>
    <row r="16" s="13" customFormat="true" ht="25.35" hidden="false" customHeight="true" outlineLevel="0" collapsed="false">
      <c r="B16" s="28" t="s">
        <v>127</v>
      </c>
      <c r="C16" s="15" t="n">
        <v>60</v>
      </c>
      <c r="D16" s="16" t="n">
        <v>1.2</v>
      </c>
      <c r="E16" s="16" t="n">
        <v>4.8</v>
      </c>
      <c r="F16" s="16" t="n">
        <v>3.6</v>
      </c>
      <c r="G16" s="16" t="n">
        <v>64</v>
      </c>
      <c r="H16" s="16" t="n">
        <v>0.07</v>
      </c>
      <c r="I16" s="16" t="n">
        <v>4.8</v>
      </c>
      <c r="J16" s="16" t="n">
        <v>0.3</v>
      </c>
      <c r="K16" s="16" t="n">
        <v>0.1</v>
      </c>
      <c r="L16" s="16" t="n">
        <v>1.8</v>
      </c>
      <c r="M16" s="16" t="n">
        <v>4.8</v>
      </c>
      <c r="N16" s="16" t="n">
        <v>1.8</v>
      </c>
      <c r="O16" s="16" t="n">
        <v>0.72</v>
      </c>
      <c r="P16" s="16" t="n">
        <v>0.06376</v>
      </c>
      <c r="Q16" s="16" t="n">
        <v>0.97</v>
      </c>
      <c r="R16" s="14" t="n">
        <v>81</v>
      </c>
      <c r="S16" s="14" t="s">
        <v>28</v>
      </c>
    </row>
    <row r="17" s="13" customFormat="true" ht="24.75" hidden="false" customHeight="true" outlineLevel="0" collapsed="false">
      <c r="B17" s="28" t="s">
        <v>128</v>
      </c>
      <c r="C17" s="15" t="n">
        <v>200</v>
      </c>
      <c r="D17" s="16" t="n">
        <v>1.68</v>
      </c>
      <c r="E17" s="16" t="n">
        <v>2.45</v>
      </c>
      <c r="F17" s="16" t="n">
        <v>13.73</v>
      </c>
      <c r="G17" s="16" t="n">
        <v>87</v>
      </c>
      <c r="H17" s="16" t="n">
        <v>0.08</v>
      </c>
      <c r="I17" s="16" t="n">
        <v>12.45</v>
      </c>
      <c r="J17" s="16" t="n">
        <v>0.03</v>
      </c>
      <c r="K17" s="16" t="n">
        <v>0.02</v>
      </c>
      <c r="L17" s="16" t="n">
        <v>13.07</v>
      </c>
      <c r="M17" s="16" t="n">
        <v>55.91</v>
      </c>
      <c r="N17" s="16" t="n">
        <v>2.07</v>
      </c>
      <c r="O17" s="16" t="n">
        <v>0.74</v>
      </c>
      <c r="P17" s="16" t="n">
        <v>0.05</v>
      </c>
      <c r="Q17" s="16" t="n">
        <v>0</v>
      </c>
      <c r="R17" s="26" t="s">
        <v>129</v>
      </c>
      <c r="S17" s="14" t="s">
        <v>60</v>
      </c>
    </row>
    <row r="18" s="13" customFormat="true" ht="13.5" hidden="false" customHeight="false" outlineLevel="0" collapsed="false">
      <c r="B18" s="14" t="s">
        <v>130</v>
      </c>
      <c r="C18" s="15" t="n">
        <v>90</v>
      </c>
      <c r="D18" s="16" t="n">
        <v>14.97</v>
      </c>
      <c r="E18" s="16" t="n">
        <v>14.1</v>
      </c>
      <c r="F18" s="16" t="n">
        <v>7.92</v>
      </c>
      <c r="G18" s="16" t="n">
        <v>256</v>
      </c>
      <c r="H18" s="16" t="n">
        <v>0.2</v>
      </c>
      <c r="I18" s="16" t="n">
        <v>0.8</v>
      </c>
      <c r="J18" s="16" t="n">
        <v>0</v>
      </c>
      <c r="K18" s="16" t="n">
        <v>0.08</v>
      </c>
      <c r="L18" s="16" t="n">
        <v>19</v>
      </c>
      <c r="M18" s="16" t="n">
        <v>190</v>
      </c>
      <c r="N18" s="16" t="n">
        <v>23</v>
      </c>
      <c r="O18" s="16" t="n">
        <v>1.11</v>
      </c>
      <c r="P18" s="16" t="n">
        <v>0.09</v>
      </c>
      <c r="Q18" s="16" t="n">
        <v>0</v>
      </c>
      <c r="R18" s="14" t="n">
        <v>595</v>
      </c>
      <c r="S18" s="14" t="s">
        <v>30</v>
      </c>
    </row>
    <row r="19" s="13" customFormat="true" ht="13.5" hidden="false" customHeight="false" outlineLevel="0" collapsed="false">
      <c r="B19" s="14" t="s">
        <v>103</v>
      </c>
      <c r="C19" s="15" t="n">
        <v>30</v>
      </c>
      <c r="D19" s="16" t="n">
        <v>0.8</v>
      </c>
      <c r="E19" s="16" t="n">
        <v>0.05</v>
      </c>
      <c r="F19" s="16" t="n">
        <v>3.5</v>
      </c>
      <c r="G19" s="16" t="n">
        <v>17.6</v>
      </c>
      <c r="H19" s="16" t="n">
        <v>0.02</v>
      </c>
      <c r="I19" s="16" t="n">
        <v>4.05</v>
      </c>
      <c r="J19" s="16" t="n">
        <v>0.36</v>
      </c>
      <c r="K19" s="16" t="n">
        <v>0</v>
      </c>
      <c r="L19" s="16" t="n">
        <v>0.14</v>
      </c>
      <c r="M19" s="16" t="n">
        <v>0.03</v>
      </c>
      <c r="N19" s="16" t="n">
        <v>0.06</v>
      </c>
      <c r="O19" s="16" t="n">
        <v>0.039</v>
      </c>
      <c r="P19" s="16" t="n">
        <v>0.01</v>
      </c>
      <c r="Q19" s="16" t="n">
        <v>0</v>
      </c>
      <c r="R19" s="14" t="n">
        <v>671</v>
      </c>
      <c r="S19" s="14" t="s">
        <v>30</v>
      </c>
    </row>
    <row r="20" s="13" customFormat="true" ht="13.5" hidden="false" customHeight="false" outlineLevel="0" collapsed="false">
      <c r="B20" s="14" t="s">
        <v>65</v>
      </c>
      <c r="C20" s="15" t="n">
        <v>150</v>
      </c>
      <c r="D20" s="16" t="n">
        <v>4</v>
      </c>
      <c r="E20" s="16" t="n">
        <v>4</v>
      </c>
      <c r="F20" s="16" t="n">
        <v>36.24</v>
      </c>
      <c r="G20" s="16" t="n">
        <v>205</v>
      </c>
      <c r="H20" s="16" t="n">
        <v>0.26</v>
      </c>
      <c r="I20" s="16" t="n">
        <v>0</v>
      </c>
      <c r="J20" s="16" t="n">
        <v>0</v>
      </c>
      <c r="K20" s="16" t="n">
        <v>0</v>
      </c>
      <c r="L20" s="16" t="n">
        <v>1.66</v>
      </c>
      <c r="M20" s="16" t="n">
        <v>0</v>
      </c>
      <c r="N20" s="16" t="n">
        <v>0.1</v>
      </c>
      <c r="O20" s="16" t="n">
        <v>1.96</v>
      </c>
      <c r="P20" s="16" t="n">
        <v>0.15</v>
      </c>
      <c r="Q20" s="16" t="n">
        <v>0</v>
      </c>
      <c r="R20" s="14" t="n">
        <v>344</v>
      </c>
      <c r="S20" s="14" t="s">
        <v>28</v>
      </c>
    </row>
    <row r="21" s="13" customFormat="true" ht="25.35" hidden="false" customHeight="true" outlineLevel="0" collapsed="false">
      <c r="B21" s="28" t="s">
        <v>114</v>
      </c>
      <c r="C21" s="15" t="n">
        <v>180</v>
      </c>
      <c r="D21" s="16" t="n">
        <v>0.09</v>
      </c>
      <c r="E21" s="16" t="n">
        <v>0.09</v>
      </c>
      <c r="F21" s="16" t="n">
        <v>21.1</v>
      </c>
      <c r="G21" s="16" t="n">
        <v>34</v>
      </c>
      <c r="H21" s="16" t="n">
        <v>0.009</v>
      </c>
      <c r="I21" s="16" t="n">
        <v>2.8</v>
      </c>
      <c r="J21" s="16" t="n">
        <v>0.01</v>
      </c>
      <c r="K21" s="16" t="n">
        <v>0.06</v>
      </c>
      <c r="L21" s="16" t="n">
        <v>7.6</v>
      </c>
      <c r="M21" s="16" t="n">
        <v>0</v>
      </c>
      <c r="N21" s="16" t="n">
        <v>2.1</v>
      </c>
      <c r="O21" s="16" t="n">
        <v>0.04</v>
      </c>
      <c r="P21" s="16" t="n">
        <v>0.28</v>
      </c>
      <c r="Q21" s="16" t="n">
        <v>0.6</v>
      </c>
      <c r="R21" s="14" t="n">
        <v>817</v>
      </c>
      <c r="S21" s="14" t="s">
        <v>30</v>
      </c>
    </row>
    <row r="22" customFormat="false" ht="13.5" hidden="false" customHeight="false" outlineLevel="0" collapsed="false">
      <c r="A22" s="13"/>
      <c r="B22" s="14" t="s">
        <v>33</v>
      </c>
      <c r="C22" s="15" t="n">
        <v>20</v>
      </c>
      <c r="D22" s="16" t="n">
        <v>2</v>
      </c>
      <c r="E22" s="16" t="n">
        <v>0.9</v>
      </c>
      <c r="F22" s="16" t="n">
        <v>10.2</v>
      </c>
      <c r="G22" s="16" t="n">
        <v>54.8</v>
      </c>
      <c r="H22" s="16" t="n">
        <v>0.022</v>
      </c>
      <c r="I22" s="16" t="n">
        <v>0</v>
      </c>
      <c r="J22" s="16" t="n">
        <v>0</v>
      </c>
      <c r="K22" s="16" t="n">
        <v>0.34</v>
      </c>
      <c r="L22" s="16" t="n">
        <v>4.7</v>
      </c>
      <c r="M22" s="16" t="n">
        <v>0</v>
      </c>
      <c r="N22" s="16" t="n">
        <v>2.6</v>
      </c>
      <c r="O22" s="16" t="n">
        <v>0.24</v>
      </c>
      <c r="P22" s="16" t="n">
        <v>0.006</v>
      </c>
      <c r="Q22" s="16" t="n">
        <v>0</v>
      </c>
      <c r="R22" s="26" t="n">
        <v>18</v>
      </c>
      <c r="S22" s="14" t="s">
        <v>28</v>
      </c>
      <c r="T22" s="13"/>
    </row>
    <row r="23" customFormat="false" ht="13.5" hidden="false" customHeight="false" outlineLevel="0" collapsed="false">
      <c r="A23" s="13"/>
      <c r="B23" s="25" t="s">
        <v>41</v>
      </c>
      <c r="C23" s="15" t="n">
        <v>40</v>
      </c>
      <c r="D23" s="16" t="n">
        <v>3</v>
      </c>
      <c r="E23" s="16" t="n">
        <v>1</v>
      </c>
      <c r="F23" s="16" t="n">
        <v>17</v>
      </c>
      <c r="G23" s="16" t="n">
        <v>103.6</v>
      </c>
      <c r="H23" s="16" t="n">
        <v>0.044</v>
      </c>
      <c r="I23" s="16" t="n">
        <v>0</v>
      </c>
      <c r="J23" s="16" t="n">
        <v>0</v>
      </c>
      <c r="K23" s="16" t="n">
        <v>0.638</v>
      </c>
      <c r="L23" s="16" t="n">
        <v>11.6</v>
      </c>
      <c r="M23" s="16" t="n">
        <v>0</v>
      </c>
      <c r="N23" s="16" t="n">
        <v>5.6</v>
      </c>
      <c r="O23" s="16" t="n">
        <v>1.48</v>
      </c>
      <c r="P23" s="16" t="n">
        <v>0.012</v>
      </c>
      <c r="Q23" s="16" t="n">
        <v>4</v>
      </c>
      <c r="R23" s="26" t="n">
        <v>19</v>
      </c>
      <c r="S23" s="14" t="s">
        <v>28</v>
      </c>
      <c r="T23" s="13"/>
    </row>
    <row r="24" s="13" customFormat="true" ht="13.5" hidden="false" customHeight="false" outlineLevel="0" collapsed="false">
      <c r="B24" s="69" t="s">
        <v>42</v>
      </c>
      <c r="C24" s="70" t="n">
        <f aca="false">SUM(C16:C23)</f>
        <v>770</v>
      </c>
      <c r="D24" s="71" t="n">
        <f aca="false">SUM(D16:D23)</f>
        <v>27.74</v>
      </c>
      <c r="E24" s="71" t="n">
        <f aca="false">SUM(E16:E23)</f>
        <v>27.39</v>
      </c>
      <c r="F24" s="71" t="n">
        <f aca="false">SUM(F16:F23)</f>
        <v>113.29</v>
      </c>
      <c r="G24" s="71" t="n">
        <f aca="false">SUM(G16:G23)</f>
        <v>822</v>
      </c>
      <c r="H24" s="71" t="n">
        <f aca="false">SUM(H16:H23)</f>
        <v>0.705</v>
      </c>
      <c r="I24" s="71" t="n">
        <f aca="false">SUM(I16:I23)</f>
        <v>24.9</v>
      </c>
      <c r="J24" s="71" t="n">
        <f aca="false">SUM(J16:J23)</f>
        <v>0.7</v>
      </c>
      <c r="K24" s="71" t="n">
        <f aca="false">SUM(K16:K23)</f>
        <v>1.238</v>
      </c>
      <c r="L24" s="71" t="n">
        <f aca="false">SUM(L16:L23)</f>
        <v>59.57</v>
      </c>
      <c r="M24" s="71" t="n">
        <f aca="false">SUM(M16:M23)</f>
        <v>250.74</v>
      </c>
      <c r="N24" s="71" t="n">
        <f aca="false">SUM(N16:N23)</f>
        <v>37.33</v>
      </c>
      <c r="O24" s="71" t="n">
        <f aca="false">SUM(O16:O23)</f>
        <v>6.329</v>
      </c>
      <c r="P24" s="71" t="n">
        <f aca="false">SUM(P16:P23)</f>
        <v>0.66176</v>
      </c>
      <c r="Q24" s="71" t="n">
        <f aca="false">SUM(Q16:Q23)</f>
        <v>5.57</v>
      </c>
      <c r="R24" s="69"/>
      <c r="S24" s="69"/>
    </row>
    <row r="25" s="13" customFormat="true" ht="13.5" hidden="false" customHeight="false" outlineLevel="0" collapsed="false">
      <c r="B25" s="36" t="s">
        <v>43</v>
      </c>
      <c r="C25" s="36"/>
      <c r="D25" s="36"/>
      <c r="E25" s="36"/>
      <c r="F25" s="36"/>
      <c r="G25" s="36"/>
      <c r="H25" s="36"/>
      <c r="I25" s="36"/>
      <c r="J25" s="36"/>
      <c r="K25" s="36"/>
      <c r="L25" s="36"/>
      <c r="M25" s="36"/>
      <c r="N25" s="36"/>
      <c r="O25" s="36"/>
      <c r="P25" s="36"/>
      <c r="Q25" s="36"/>
      <c r="R25" s="36"/>
      <c r="S25" s="36"/>
    </row>
    <row r="26" s="13" customFormat="true" ht="13.5" hidden="false" customHeight="false" outlineLevel="0" collapsed="false">
      <c r="B26" s="14" t="s">
        <v>131</v>
      </c>
      <c r="C26" s="15" t="n">
        <v>150</v>
      </c>
      <c r="D26" s="17" t="n">
        <v>15.3</v>
      </c>
      <c r="E26" s="17" t="n">
        <v>11.2</v>
      </c>
      <c r="F26" s="17" t="n">
        <v>16.8</v>
      </c>
      <c r="G26" s="17" t="n">
        <v>236.48</v>
      </c>
      <c r="H26" s="17" t="n">
        <v>0.1</v>
      </c>
      <c r="I26" s="17" t="n">
        <v>0.86</v>
      </c>
      <c r="J26" s="17" t="n">
        <v>0.16</v>
      </c>
      <c r="K26" s="17" t="n">
        <v>0.3</v>
      </c>
      <c r="L26" s="17" t="n">
        <v>147</v>
      </c>
      <c r="M26" s="17" t="n">
        <v>192</v>
      </c>
      <c r="N26" s="17" t="n">
        <v>21.99</v>
      </c>
      <c r="O26" s="17" t="n">
        <v>1.06</v>
      </c>
      <c r="P26" s="17" t="n">
        <v>0.33</v>
      </c>
      <c r="Q26" s="17" t="n">
        <v>3.7</v>
      </c>
      <c r="R26" s="14" t="n">
        <v>242</v>
      </c>
      <c r="S26" s="14" t="s">
        <v>28</v>
      </c>
    </row>
    <row r="27" customFormat="false" ht="13.5" hidden="false" customHeight="false" outlineLevel="0" collapsed="false">
      <c r="A27" s="13"/>
      <c r="B27" s="14" t="s">
        <v>132</v>
      </c>
      <c r="C27" s="15" t="n">
        <v>30</v>
      </c>
      <c r="D27" s="16" t="n">
        <v>0.5</v>
      </c>
      <c r="E27" s="16" t="n">
        <v>11.5</v>
      </c>
      <c r="F27" s="16" t="n">
        <v>17.7</v>
      </c>
      <c r="G27" s="16" t="n">
        <v>71</v>
      </c>
      <c r="H27" s="16" t="n">
        <v>46.1</v>
      </c>
      <c r="I27" s="16" t="n">
        <v>0</v>
      </c>
      <c r="J27" s="16" t="n">
        <v>0</v>
      </c>
      <c r="K27" s="16" t="n">
        <v>0</v>
      </c>
      <c r="L27" s="16" t="n">
        <v>0</v>
      </c>
      <c r="M27" s="16" t="n">
        <v>0.33</v>
      </c>
      <c r="N27" s="16" t="n">
        <v>0</v>
      </c>
      <c r="O27" s="16" t="n">
        <v>0</v>
      </c>
      <c r="P27" s="16" t="n">
        <v>0.03</v>
      </c>
      <c r="Q27" s="16" t="n">
        <v>0</v>
      </c>
      <c r="R27" s="14" t="n">
        <v>378</v>
      </c>
      <c r="S27" s="14" t="s">
        <v>28</v>
      </c>
      <c r="T27" s="13"/>
    </row>
    <row r="28" customFormat="false" ht="25.35" hidden="false" customHeight="false" outlineLevel="0" collapsed="false">
      <c r="A28" s="13"/>
      <c r="B28" s="28" t="s">
        <v>31</v>
      </c>
      <c r="C28" s="15" t="n">
        <v>100</v>
      </c>
      <c r="D28" s="16" t="n">
        <v>0</v>
      </c>
      <c r="E28" s="16" t="n">
        <v>0</v>
      </c>
      <c r="F28" s="16" t="n">
        <v>9.8</v>
      </c>
      <c r="G28" s="16" t="n">
        <v>38</v>
      </c>
      <c r="H28" s="16" t="n">
        <v>0.03</v>
      </c>
      <c r="I28" s="16" t="n">
        <v>10</v>
      </c>
      <c r="J28" s="16" t="n">
        <v>0</v>
      </c>
      <c r="K28" s="16" t="n">
        <v>0.2</v>
      </c>
      <c r="L28" s="16" t="n">
        <v>35</v>
      </c>
      <c r="M28" s="16" t="n">
        <v>0</v>
      </c>
      <c r="N28" s="16" t="n">
        <v>11</v>
      </c>
      <c r="O28" s="16" t="n">
        <v>0.1</v>
      </c>
      <c r="P28" s="16" t="n">
        <v>0.03</v>
      </c>
      <c r="Q28" s="16" t="n">
        <v>0</v>
      </c>
      <c r="R28" s="14" t="n">
        <v>396</v>
      </c>
      <c r="S28" s="14" t="s">
        <v>28</v>
      </c>
      <c r="T28" s="13"/>
    </row>
    <row r="29" s="13" customFormat="true" ht="13.5" hidden="false" customHeight="false" outlineLevel="0" collapsed="false">
      <c r="B29" s="14" t="s">
        <v>133</v>
      </c>
      <c r="C29" s="15" t="n">
        <v>200</v>
      </c>
      <c r="D29" s="16" t="n">
        <v>0.01</v>
      </c>
      <c r="E29" s="16" t="n">
        <v>0</v>
      </c>
      <c r="F29" s="16" t="n">
        <v>17</v>
      </c>
      <c r="G29" s="16" t="n">
        <v>66</v>
      </c>
      <c r="H29" s="16" t="n">
        <v>0.0048</v>
      </c>
      <c r="I29" s="16" t="n">
        <v>1.83</v>
      </c>
      <c r="J29" s="16" t="n">
        <v>0</v>
      </c>
      <c r="K29" s="16" t="n">
        <v>0.122</v>
      </c>
      <c r="L29" s="16" t="n">
        <v>4.04</v>
      </c>
      <c r="M29" s="16" t="n">
        <v>3.67</v>
      </c>
      <c r="N29" s="16" t="n">
        <v>3.18</v>
      </c>
      <c r="O29" s="16" t="n">
        <v>0.11</v>
      </c>
      <c r="P29" s="16" t="n">
        <v>0.0064</v>
      </c>
      <c r="Q29" s="16" t="n">
        <v>0.18</v>
      </c>
      <c r="R29" s="14" t="n">
        <v>474</v>
      </c>
      <c r="S29" s="14" t="s">
        <v>28</v>
      </c>
    </row>
    <row r="30" s="13" customFormat="true" ht="13.5" hidden="false" customHeight="false" outlineLevel="0" collapsed="false">
      <c r="B30" s="14" t="s">
        <v>33</v>
      </c>
      <c r="C30" s="15" t="n">
        <v>40</v>
      </c>
      <c r="D30" s="16" t="n">
        <v>4</v>
      </c>
      <c r="E30" s="16" t="n">
        <v>1.8</v>
      </c>
      <c r="F30" s="16" t="n">
        <v>20.4</v>
      </c>
      <c r="G30" s="16" t="n">
        <v>109.6</v>
      </c>
      <c r="H30" s="16" t="n">
        <v>0.04</v>
      </c>
      <c r="I30" s="16" t="n">
        <v>0</v>
      </c>
      <c r="J30" s="16" t="n">
        <v>0</v>
      </c>
      <c r="K30" s="16" t="n">
        <v>0.64</v>
      </c>
      <c r="L30" s="16" t="n">
        <v>9.7</v>
      </c>
      <c r="M30" s="16" t="n">
        <v>0</v>
      </c>
      <c r="N30" s="16" t="n">
        <v>5.6</v>
      </c>
      <c r="O30" s="16" t="n">
        <v>1.48</v>
      </c>
      <c r="P30" s="16" t="n">
        <v>0.01</v>
      </c>
      <c r="Q30" s="16" t="n">
        <v>0</v>
      </c>
      <c r="R30" s="14" t="n">
        <v>18</v>
      </c>
      <c r="S30" s="14" t="s">
        <v>28</v>
      </c>
    </row>
    <row r="31" s="13" customFormat="true" ht="13.5" hidden="false" customHeight="false" outlineLevel="0" collapsed="false">
      <c r="B31" s="69" t="s">
        <v>49</v>
      </c>
      <c r="C31" s="70" t="n">
        <f aca="false">SUM(C26:C30)</f>
        <v>520</v>
      </c>
      <c r="D31" s="71" t="n">
        <f aca="false">SUM(D26:D30)</f>
        <v>19.81</v>
      </c>
      <c r="E31" s="71" t="n">
        <f aca="false">SUM(E26:E30)</f>
        <v>24.5</v>
      </c>
      <c r="F31" s="71" t="n">
        <f aca="false">SUM(F26:F30)</f>
        <v>81.7</v>
      </c>
      <c r="G31" s="71" t="n">
        <f aca="false">SUM(G26:G30)</f>
        <v>521.08</v>
      </c>
      <c r="H31" s="71" t="n">
        <f aca="false">SUM(H26:H30)</f>
        <v>46.2748</v>
      </c>
      <c r="I31" s="71" t="n">
        <f aca="false">SUM(I26:I30)</f>
        <v>12.69</v>
      </c>
      <c r="J31" s="71" t="n">
        <f aca="false">SUM(J26:J30)</f>
        <v>0.16</v>
      </c>
      <c r="K31" s="71" t="n">
        <f aca="false">SUM(K26:K30)</f>
        <v>1.262</v>
      </c>
      <c r="L31" s="71" t="n">
        <f aca="false">SUM(L26:L30)</f>
        <v>195.74</v>
      </c>
      <c r="M31" s="71" t="n">
        <f aca="false">SUM(M26:M30)</f>
        <v>196</v>
      </c>
      <c r="N31" s="71" t="n">
        <f aca="false">SUM(N26:N30)</f>
        <v>41.77</v>
      </c>
      <c r="O31" s="71" t="n">
        <f aca="false">SUM(O26:O30)</f>
        <v>2.75</v>
      </c>
      <c r="P31" s="71" t="n">
        <f aca="false">SUM(P26:P30)</f>
        <v>0.4064</v>
      </c>
      <c r="Q31" s="71" t="n">
        <f aca="false">SUM(Q26:Q30)</f>
        <v>3.88</v>
      </c>
      <c r="R31" s="69"/>
      <c r="S31" s="69"/>
    </row>
    <row r="32" s="13" customFormat="true" ht="14.25" hidden="false" customHeight="false" outlineLevel="0" collapsed="false">
      <c r="A32" s="64"/>
      <c r="B32" s="30" t="s">
        <v>50</v>
      </c>
      <c r="C32" s="31"/>
      <c r="D32" s="32" t="n">
        <f aca="false">D14+D24</f>
        <v>43.48</v>
      </c>
      <c r="E32" s="32" t="n">
        <f aca="false">E14+E24</f>
        <v>45.59</v>
      </c>
      <c r="F32" s="32" t="n">
        <f aca="false">F14+F24</f>
        <v>197.02</v>
      </c>
      <c r="G32" s="32" t="n">
        <f aca="false">G14+G24</f>
        <v>1375.49</v>
      </c>
      <c r="H32" s="32" t="n">
        <f aca="false">H14+H24</f>
        <v>0.945</v>
      </c>
      <c r="I32" s="32" t="n">
        <f aca="false">I14+I24</f>
        <v>26.26</v>
      </c>
      <c r="J32" s="32" t="n">
        <f aca="false">J14+J24</f>
        <v>50.75</v>
      </c>
      <c r="K32" s="32" t="n">
        <f aca="false">K14+K24</f>
        <v>2.898</v>
      </c>
      <c r="L32" s="32" t="n">
        <f aca="false">L14+L24</f>
        <v>342.88</v>
      </c>
      <c r="M32" s="32" t="n">
        <f aca="false">M14+M24</f>
        <v>486.39</v>
      </c>
      <c r="N32" s="32" t="n">
        <f aca="false">N14+N24</f>
        <v>87.75</v>
      </c>
      <c r="O32" s="32" t="n">
        <f aca="false">O14+O24</f>
        <v>9.589</v>
      </c>
      <c r="P32" s="32" t="n">
        <f aca="false">P14+P24</f>
        <v>1.01956</v>
      </c>
      <c r="Q32" s="32" t="n">
        <f aca="false">Q14+Q24</f>
        <v>18.72</v>
      </c>
      <c r="R32" s="30"/>
      <c r="S32" s="30"/>
      <c r="T32" s="64"/>
    </row>
    <row r="33" s="64" customFormat="true" ht="14.25" hidden="false" customHeight="false" outlineLevel="0" collapsed="false">
      <c r="B33" s="30" t="s">
        <v>51</v>
      </c>
      <c r="C33" s="31"/>
      <c r="D33" s="32" t="n">
        <f aca="false">D24+D31</f>
        <v>47.55</v>
      </c>
      <c r="E33" s="32" t="n">
        <f aca="false">E24+E31</f>
        <v>51.89</v>
      </c>
      <c r="F33" s="32" t="n">
        <f aca="false">F24+F31</f>
        <v>194.99</v>
      </c>
      <c r="G33" s="32" t="n">
        <f aca="false">G24+G31</f>
        <v>1343.08</v>
      </c>
      <c r="H33" s="32" t="n">
        <f aca="false">H24+H31</f>
        <v>46.9798</v>
      </c>
      <c r="I33" s="32" t="n">
        <f aca="false">I24+I31</f>
        <v>37.59</v>
      </c>
      <c r="J33" s="32" t="n">
        <f aca="false">J24+J31</f>
        <v>0.86</v>
      </c>
      <c r="K33" s="32" t="n">
        <f aca="false">K24+K31</f>
        <v>2.5</v>
      </c>
      <c r="L33" s="32" t="n">
        <f aca="false">L24+L31</f>
        <v>255.31</v>
      </c>
      <c r="M33" s="32" t="n">
        <f aca="false">M24+M31</f>
        <v>446.74</v>
      </c>
      <c r="N33" s="32" t="n">
        <f aca="false">N24+N31</f>
        <v>79.1</v>
      </c>
      <c r="O33" s="32" t="n">
        <f aca="false">O24+O31</f>
        <v>9.079</v>
      </c>
      <c r="P33" s="32" t="n">
        <f aca="false">P24+P31</f>
        <v>1.06816</v>
      </c>
      <c r="Q33" s="32" t="n">
        <f aca="false">Q24+Q31</f>
        <v>9.45</v>
      </c>
      <c r="R33" s="30"/>
      <c r="S33" s="30"/>
    </row>
    <row r="34" s="64" customFormat="true" ht="29.25" hidden="false" customHeight="true" outlineLevel="0" collapsed="false">
      <c r="B34" s="73"/>
      <c r="C34" s="73"/>
      <c r="D34" s="73"/>
      <c r="E34" s="73"/>
      <c r="F34" s="73"/>
      <c r="G34" s="73"/>
      <c r="H34" s="73"/>
      <c r="I34" s="73"/>
      <c r="J34" s="73"/>
      <c r="K34" s="73"/>
      <c r="L34" s="73"/>
      <c r="M34" s="73"/>
      <c r="N34" s="73"/>
      <c r="O34" s="73"/>
      <c r="P34" s="73"/>
      <c r="Q34" s="73"/>
      <c r="R34" s="73"/>
      <c r="S34" s="73"/>
      <c r="T34" s="73"/>
    </row>
  </sheetData>
  <mergeCells count="24">
    <mergeCell ref="B4:B6"/>
    <mergeCell ref="C4:C5"/>
    <mergeCell ref="D4:D5"/>
    <mergeCell ref="E4:E5"/>
    <mergeCell ref="F4:F5"/>
    <mergeCell ref="G4:G5"/>
    <mergeCell ref="H4:K4"/>
    <mergeCell ref="L4:O4"/>
    <mergeCell ref="P4:P6"/>
    <mergeCell ref="Q4:Q6"/>
    <mergeCell ref="R4:R6"/>
    <mergeCell ref="S4:S6"/>
    <mergeCell ref="H5:H6"/>
    <mergeCell ref="I5:I6"/>
    <mergeCell ref="J5:J6"/>
    <mergeCell ref="K5:K6"/>
    <mergeCell ref="L5:L6"/>
    <mergeCell ref="M5:M6"/>
    <mergeCell ref="N5:N6"/>
    <mergeCell ref="O5:O6"/>
    <mergeCell ref="B7:S7"/>
    <mergeCell ref="B8:S8"/>
    <mergeCell ref="B25:S25"/>
    <mergeCell ref="B34:T34"/>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3:T1048576"/>
  <sheetViews>
    <sheetView showFormulas="false" showGridLines="false" showRowColHeaders="true" showZeros="true" rightToLeft="false" tabSelected="true" showOutlineSymbols="true" defaultGridColor="true" view="normal" topLeftCell="A4" colorId="64" zoomScale="100" zoomScaleNormal="100" zoomScalePageLayoutView="100" workbookViewId="0">
      <selection pane="topLeft" activeCell="G17" activeCellId="0" sqref="G17"/>
    </sheetView>
  </sheetViews>
  <sheetFormatPr defaultColWidth="8.78125" defaultRowHeight="12.75" zeroHeight="false" outlineLevelRow="0" outlineLevelCol="0"/>
  <cols>
    <col collapsed="false" customWidth="true" hidden="false" outlineLevel="0" max="1" min="1" style="1" width="3.44"/>
    <col collapsed="false" customWidth="true" hidden="false" outlineLevel="0" max="2" min="2" style="1" width="34.78"/>
    <col collapsed="false" customWidth="true" hidden="false" outlineLevel="0" max="3" min="3" style="1" width="8.44"/>
    <col collapsed="false" customWidth="true" hidden="false" outlineLevel="0" max="4" min="4" style="1" width="10.44"/>
    <col collapsed="false" customWidth="true" hidden="false" outlineLevel="0" max="5" min="5" style="1" width="8.44"/>
    <col collapsed="false" customWidth="true" hidden="false" outlineLevel="0" max="6" min="6" style="1" width="10.44"/>
    <col collapsed="false" customWidth="true" hidden="false" outlineLevel="0" max="7" min="7" style="1" width="18.44"/>
    <col collapsed="false" customWidth="true" hidden="false" outlineLevel="0" max="8" min="8" style="1" width="9.44"/>
    <col collapsed="false" customWidth="true" hidden="false" outlineLevel="0" max="9" min="9" style="1" width="7.11"/>
    <col collapsed="false" customWidth="true" hidden="false" outlineLevel="0" max="10" min="10" style="1" width="9.78"/>
    <col collapsed="false" customWidth="true" hidden="false" outlineLevel="0" max="11" min="11" style="1" width="11.11"/>
    <col collapsed="false" customWidth="true" hidden="false" outlineLevel="0" max="13" min="12" style="1" width="9.78"/>
    <col collapsed="false" customWidth="true" hidden="false" outlineLevel="0" max="14" min="14" style="1" width="9.11"/>
    <col collapsed="false" customWidth="true" hidden="false" outlineLevel="0" max="15" min="15" style="1" width="7.78"/>
    <col collapsed="false" customWidth="true" hidden="false" outlineLevel="0" max="17" min="16" style="1" width="7.44"/>
    <col collapsed="false" customWidth="true" hidden="false" outlineLevel="0" max="18" min="18" style="1" width="11.44"/>
    <col collapsed="false" customWidth="true" hidden="false" outlineLevel="0" max="19" min="19" style="1" width="61.44"/>
    <col collapsed="false" customWidth="true" hidden="false" outlineLevel="0" max="20" min="20" style="1" width="6.78"/>
  </cols>
  <sheetData>
    <row r="3" customFormat="false" ht="14.25" hidden="false" customHeight="false" outlineLevel="0" collapsed="false">
      <c r="B3" s="37" t="s">
        <v>134</v>
      </c>
    </row>
    <row r="4" s="48" customFormat="true" ht="24.75" hidden="false" customHeight="true" outlineLevel="0" collapsed="false">
      <c r="B4" s="49" t="s">
        <v>3</v>
      </c>
      <c r="C4" s="49" t="s">
        <v>4</v>
      </c>
      <c r="D4" s="49" t="s">
        <v>5</v>
      </c>
      <c r="E4" s="49" t="s">
        <v>6</v>
      </c>
      <c r="F4" s="49" t="s">
        <v>7</v>
      </c>
      <c r="G4" s="49" t="s">
        <v>8</v>
      </c>
      <c r="H4" s="50" t="s">
        <v>9</v>
      </c>
      <c r="I4" s="50"/>
      <c r="J4" s="50"/>
      <c r="K4" s="50"/>
      <c r="L4" s="50" t="s">
        <v>10</v>
      </c>
      <c r="M4" s="50"/>
      <c r="N4" s="50"/>
      <c r="O4" s="50"/>
      <c r="P4" s="50" t="s">
        <v>11</v>
      </c>
      <c r="Q4" s="50" t="s">
        <v>12</v>
      </c>
      <c r="R4" s="50" t="s">
        <v>13</v>
      </c>
      <c r="S4" s="49" t="s">
        <v>14</v>
      </c>
    </row>
    <row r="5" s="48" customFormat="true" ht="8.25" hidden="false" customHeight="true" outlineLevel="0" collapsed="false">
      <c r="B5" s="49"/>
      <c r="C5" s="49"/>
      <c r="D5" s="49"/>
      <c r="E5" s="49"/>
      <c r="F5" s="49"/>
      <c r="G5" s="49"/>
      <c r="H5" s="49" t="s">
        <v>15</v>
      </c>
      <c r="I5" s="49" t="s">
        <v>16</v>
      </c>
      <c r="J5" s="49" t="s">
        <v>17</v>
      </c>
      <c r="K5" s="49" t="s">
        <v>70</v>
      </c>
      <c r="L5" s="49" t="s">
        <v>19</v>
      </c>
      <c r="M5" s="49" t="s">
        <v>20</v>
      </c>
      <c r="N5" s="49" t="s">
        <v>21</v>
      </c>
      <c r="O5" s="50" t="s">
        <v>22</v>
      </c>
      <c r="P5" s="50"/>
      <c r="Q5" s="50"/>
      <c r="R5" s="50"/>
      <c r="S5" s="49"/>
    </row>
    <row r="6" s="48" customFormat="true" ht="15.75" hidden="false" customHeight="true" outlineLevel="0" collapsed="false">
      <c r="B6" s="49"/>
      <c r="C6" s="51" t="s">
        <v>23</v>
      </c>
      <c r="D6" s="52" t="s">
        <v>23</v>
      </c>
      <c r="E6" s="52" t="s">
        <v>23</v>
      </c>
      <c r="F6" s="52" t="s">
        <v>23</v>
      </c>
      <c r="G6" s="52" t="s">
        <v>24</v>
      </c>
      <c r="H6" s="49"/>
      <c r="I6" s="49"/>
      <c r="J6" s="49"/>
      <c r="K6" s="49"/>
      <c r="L6" s="49"/>
      <c r="M6" s="49"/>
      <c r="N6" s="49"/>
      <c r="O6" s="50"/>
      <c r="P6" s="50"/>
      <c r="Q6" s="50"/>
      <c r="R6" s="50"/>
      <c r="S6" s="49"/>
    </row>
    <row r="7" customFormat="false" ht="15" hidden="false" customHeight="true" outlineLevel="0" collapsed="false">
      <c r="B7" s="74" t="s">
        <v>71</v>
      </c>
      <c r="C7" s="74"/>
      <c r="D7" s="74"/>
      <c r="E7" s="74"/>
      <c r="F7" s="74"/>
      <c r="G7" s="74"/>
      <c r="H7" s="74"/>
      <c r="I7" s="74"/>
      <c r="J7" s="74"/>
      <c r="K7" s="74"/>
      <c r="L7" s="74"/>
      <c r="M7" s="74"/>
      <c r="N7" s="74"/>
      <c r="O7" s="74"/>
      <c r="P7" s="74"/>
      <c r="Q7" s="74"/>
      <c r="R7" s="74"/>
      <c r="S7" s="74"/>
    </row>
    <row r="8" customFormat="false" ht="15" hidden="false" customHeight="true" outlineLevel="0" collapsed="false">
      <c r="B8" s="35" t="s">
        <v>26</v>
      </c>
      <c r="C8" s="35"/>
      <c r="D8" s="35"/>
      <c r="E8" s="35"/>
      <c r="F8" s="35"/>
      <c r="G8" s="35"/>
      <c r="H8" s="35"/>
      <c r="I8" s="35"/>
      <c r="J8" s="35"/>
      <c r="K8" s="35"/>
      <c r="L8" s="35"/>
      <c r="M8" s="35"/>
      <c r="N8" s="35"/>
      <c r="O8" s="35"/>
      <c r="P8" s="35"/>
      <c r="Q8" s="35"/>
      <c r="R8" s="35"/>
      <c r="S8" s="35"/>
    </row>
    <row r="9" s="13" customFormat="true" ht="13.5" hidden="false" customHeight="false" outlineLevel="0" collapsed="false">
      <c r="B9" s="14" t="s">
        <v>135</v>
      </c>
      <c r="C9" s="15" t="n">
        <v>150</v>
      </c>
      <c r="D9" s="16" t="n">
        <v>9.67</v>
      </c>
      <c r="E9" s="16" t="n">
        <v>5.72</v>
      </c>
      <c r="F9" s="16" t="n">
        <v>19.86</v>
      </c>
      <c r="G9" s="16" t="n">
        <v>314.25</v>
      </c>
      <c r="H9" s="16" t="n">
        <v>0.03</v>
      </c>
      <c r="I9" s="16" t="n">
        <v>1.2</v>
      </c>
      <c r="J9" s="16" t="n">
        <v>0.08</v>
      </c>
      <c r="K9" s="16" t="n">
        <v>0.14</v>
      </c>
      <c r="L9" s="16" t="n">
        <v>13.78</v>
      </c>
      <c r="M9" s="16" t="n">
        <v>59.8</v>
      </c>
      <c r="N9" s="16" t="n">
        <v>20.58</v>
      </c>
      <c r="O9" s="16" t="n">
        <v>0.62</v>
      </c>
      <c r="P9" s="16" t="n">
        <v>0.01</v>
      </c>
      <c r="Q9" s="16" t="n">
        <v>0</v>
      </c>
      <c r="R9" s="14" t="n">
        <v>895</v>
      </c>
      <c r="S9" s="14" t="s">
        <v>30</v>
      </c>
    </row>
    <row r="10" s="13" customFormat="true" ht="13.5" hidden="false" customHeight="false" outlineLevel="0" collapsed="false">
      <c r="B10" s="14" t="s">
        <v>136</v>
      </c>
      <c r="C10" s="15" t="n">
        <v>30</v>
      </c>
      <c r="D10" s="17" t="n">
        <v>0</v>
      </c>
      <c r="E10" s="17" t="n">
        <v>0.06</v>
      </c>
      <c r="F10" s="17" t="n">
        <v>18.18</v>
      </c>
      <c r="G10" s="17" t="n">
        <v>71</v>
      </c>
      <c r="H10" s="17" t="n">
        <v>0.00765</v>
      </c>
      <c r="I10" s="17" t="n">
        <v>2.31</v>
      </c>
      <c r="J10" s="17" t="n">
        <v>0</v>
      </c>
      <c r="K10" s="17" t="n">
        <v>0.12</v>
      </c>
      <c r="L10" s="17" t="n">
        <v>6.21</v>
      </c>
      <c r="M10" s="17" t="n">
        <v>4.65</v>
      </c>
      <c r="N10" s="17" t="n">
        <v>4.05</v>
      </c>
      <c r="O10" s="17" t="n">
        <v>0.12</v>
      </c>
      <c r="P10" s="17" t="n">
        <v>0.00765</v>
      </c>
      <c r="Q10" s="17" t="n">
        <v>0.75</v>
      </c>
      <c r="R10" s="14" t="n">
        <v>378</v>
      </c>
      <c r="S10" s="14" t="s">
        <v>28</v>
      </c>
    </row>
    <row r="11" s="13" customFormat="true" ht="13.5" hidden="false" customHeight="false" outlineLevel="0" collapsed="false">
      <c r="B11" s="14" t="s">
        <v>32</v>
      </c>
      <c r="C11" s="15" t="n">
        <v>10</v>
      </c>
      <c r="D11" s="16" t="n">
        <v>0.08</v>
      </c>
      <c r="E11" s="16" t="n">
        <v>7.2</v>
      </c>
      <c r="F11" s="16" t="n">
        <v>0.08</v>
      </c>
      <c r="G11" s="16" t="n">
        <v>74.89</v>
      </c>
      <c r="H11" s="16" t="n">
        <v>0</v>
      </c>
      <c r="I11" s="16" t="n">
        <v>0</v>
      </c>
      <c r="J11" s="16" t="n">
        <v>30</v>
      </c>
      <c r="K11" s="16" t="n">
        <v>0.1</v>
      </c>
      <c r="L11" s="16" t="n">
        <v>1.2</v>
      </c>
      <c r="M11" s="16" t="n">
        <v>0.05</v>
      </c>
      <c r="N11" s="16" t="n">
        <v>0</v>
      </c>
      <c r="O11" s="16" t="n">
        <v>0.02</v>
      </c>
      <c r="P11" s="16" t="n">
        <v>0.01</v>
      </c>
      <c r="Q11" s="16" t="n">
        <v>0.9</v>
      </c>
      <c r="R11" s="14" t="n">
        <v>13</v>
      </c>
      <c r="S11" s="14" t="s">
        <v>28</v>
      </c>
    </row>
    <row r="12" s="13" customFormat="true" ht="28.35" hidden="false" customHeight="true" outlineLevel="0" collapsed="false">
      <c r="B12" s="28" t="s">
        <v>31</v>
      </c>
      <c r="C12" s="15" t="n">
        <v>100</v>
      </c>
      <c r="D12" s="16" t="n">
        <v>0.4</v>
      </c>
      <c r="E12" s="16" t="n">
        <v>0.8</v>
      </c>
      <c r="F12" s="16" t="n">
        <v>8</v>
      </c>
      <c r="G12" s="16" t="n">
        <v>47</v>
      </c>
      <c r="H12" s="16" t="n">
        <v>0.01</v>
      </c>
      <c r="I12" s="16" t="n">
        <v>18</v>
      </c>
      <c r="J12" s="16" t="n">
        <v>18</v>
      </c>
      <c r="K12" s="16" t="n">
        <v>0.2</v>
      </c>
      <c r="L12" s="16" t="n">
        <v>40</v>
      </c>
      <c r="M12" s="16" t="n">
        <v>34</v>
      </c>
      <c r="N12" s="16" t="n">
        <v>25</v>
      </c>
      <c r="O12" s="16" t="n">
        <v>0.1</v>
      </c>
      <c r="P12" s="16" t="n">
        <v>0.8</v>
      </c>
      <c r="Q12" s="16" t="n">
        <v>2</v>
      </c>
      <c r="R12" s="14" t="n">
        <v>403</v>
      </c>
      <c r="S12" s="14" t="s">
        <v>28</v>
      </c>
    </row>
    <row r="13" customFormat="false" ht="13.5" hidden="false" customHeight="false" outlineLevel="0" collapsed="false">
      <c r="A13" s="13"/>
      <c r="B13" s="14" t="s">
        <v>137</v>
      </c>
      <c r="C13" s="15" t="n">
        <v>180</v>
      </c>
      <c r="D13" s="16" t="n">
        <v>2</v>
      </c>
      <c r="E13" s="16" t="n">
        <v>2</v>
      </c>
      <c r="F13" s="16" t="n">
        <v>12</v>
      </c>
      <c r="G13" s="16" t="n">
        <v>84</v>
      </c>
      <c r="H13" s="16" t="n">
        <v>0.08</v>
      </c>
      <c r="I13" s="16" t="n">
        <v>3.4</v>
      </c>
      <c r="J13" s="16" t="n">
        <v>0.06</v>
      </c>
      <c r="K13" s="16" t="n">
        <v>0.012</v>
      </c>
      <c r="L13" s="16" t="n">
        <v>100.77</v>
      </c>
      <c r="M13" s="16" t="n">
        <v>64.8</v>
      </c>
      <c r="N13" s="16" t="n">
        <v>22.32</v>
      </c>
      <c r="O13" s="16" t="n">
        <v>0.08</v>
      </c>
      <c r="P13" s="16" t="n">
        <v>0.17</v>
      </c>
      <c r="Q13" s="16" t="n">
        <v>11.7</v>
      </c>
      <c r="R13" s="14" t="n">
        <v>415</v>
      </c>
      <c r="S13" s="14" t="s">
        <v>28</v>
      </c>
      <c r="T13" s="13"/>
    </row>
    <row r="14" s="13" customFormat="true" ht="13.5" hidden="false" customHeight="false" outlineLevel="0" collapsed="false">
      <c r="B14" s="14" t="s">
        <v>33</v>
      </c>
      <c r="C14" s="15" t="n">
        <v>40</v>
      </c>
      <c r="D14" s="16" t="n">
        <v>4</v>
      </c>
      <c r="E14" s="16" t="n">
        <v>1.8</v>
      </c>
      <c r="F14" s="16" t="n">
        <v>20.4</v>
      </c>
      <c r="G14" s="16" t="n">
        <v>109.6</v>
      </c>
      <c r="H14" s="16" t="n">
        <v>0.06</v>
      </c>
      <c r="I14" s="16" t="n">
        <v>0</v>
      </c>
      <c r="J14" s="16" t="n">
        <v>0</v>
      </c>
      <c r="K14" s="16" t="n">
        <v>0.96</v>
      </c>
      <c r="L14" s="16" t="n">
        <v>14.55</v>
      </c>
      <c r="M14" s="16" t="n">
        <v>0</v>
      </c>
      <c r="N14" s="16" t="n">
        <v>8.4</v>
      </c>
      <c r="O14" s="16" t="n">
        <v>2.22</v>
      </c>
      <c r="P14" s="16" t="n">
        <v>0.015</v>
      </c>
      <c r="Q14" s="16" t="n">
        <v>0</v>
      </c>
      <c r="R14" s="14" t="n">
        <v>18</v>
      </c>
      <c r="S14" s="14" t="s">
        <v>28</v>
      </c>
    </row>
    <row r="15" s="13" customFormat="true" ht="13.5" hidden="false" customHeight="false" outlineLevel="0" collapsed="false">
      <c r="B15" s="69" t="s">
        <v>34</v>
      </c>
      <c r="C15" s="70" t="n">
        <f aca="false">SUM(C9:C14)</f>
        <v>510</v>
      </c>
      <c r="D15" s="71" t="n">
        <f aca="false">SUM(D9:D14)</f>
        <v>16.15</v>
      </c>
      <c r="E15" s="71" t="n">
        <f aca="false">SUM(E9:E14)</f>
        <v>17.58</v>
      </c>
      <c r="F15" s="71" t="n">
        <f aca="false">SUM(F9:F14)</f>
        <v>78.52</v>
      </c>
      <c r="G15" s="71" t="n">
        <f aca="false">SUM(G9:G14)</f>
        <v>700.74</v>
      </c>
      <c r="H15" s="71" t="n">
        <f aca="false">SUM(H9:H14)</f>
        <v>0.18765</v>
      </c>
      <c r="I15" s="71" t="n">
        <f aca="false">SUM(I9:I14)</f>
        <v>24.91</v>
      </c>
      <c r="J15" s="71" t="n">
        <f aca="false">SUM(J9:J14)</f>
        <v>48.14</v>
      </c>
      <c r="K15" s="71" t="n">
        <f aca="false">SUM(K9:K14)</f>
        <v>1.532</v>
      </c>
      <c r="L15" s="71" t="n">
        <f aca="false">SUM(L9:L14)</f>
        <v>176.51</v>
      </c>
      <c r="M15" s="71" t="n">
        <f aca="false">SUM(M9:M14)</f>
        <v>163.3</v>
      </c>
      <c r="N15" s="71" t="n">
        <f aca="false">SUM(N9:N14)</f>
        <v>80.35</v>
      </c>
      <c r="O15" s="71" t="n">
        <f aca="false">SUM(O9:O14)</f>
        <v>3.16</v>
      </c>
      <c r="P15" s="71" t="n">
        <f aca="false">SUM(P9:P14)</f>
        <v>1.01265</v>
      </c>
      <c r="Q15" s="71" t="n">
        <f aca="false">SUM(Q9:Q14)</f>
        <v>15.35</v>
      </c>
      <c r="R15" s="72"/>
      <c r="S15" s="72"/>
    </row>
    <row r="16" s="13" customFormat="true" ht="13.5" hidden="false" customHeight="false" outlineLevel="0" collapsed="false">
      <c r="B16" s="36" t="s">
        <v>35</v>
      </c>
      <c r="C16" s="36"/>
      <c r="D16" s="36"/>
      <c r="E16" s="36"/>
      <c r="F16" s="36"/>
      <c r="G16" s="36"/>
      <c r="H16" s="36"/>
      <c r="I16" s="36"/>
      <c r="J16" s="36"/>
      <c r="K16" s="36"/>
      <c r="L16" s="36" t="s">
        <v>126</v>
      </c>
      <c r="M16" s="36"/>
      <c r="N16" s="36"/>
      <c r="O16" s="36"/>
      <c r="P16" s="36"/>
      <c r="Q16" s="36"/>
      <c r="R16" s="36"/>
      <c r="S16" s="36"/>
    </row>
    <row r="17" s="13" customFormat="true" ht="35.8" hidden="false" customHeight="true" outlineLevel="0" collapsed="false">
      <c r="B17" s="28" t="s">
        <v>93</v>
      </c>
      <c r="C17" s="15" t="n">
        <v>60</v>
      </c>
      <c r="D17" s="16" t="n">
        <v>0.63</v>
      </c>
      <c r="E17" s="16" t="n">
        <v>3.09</v>
      </c>
      <c r="F17" s="16" t="n">
        <v>6.2</v>
      </c>
      <c r="G17" s="16" t="n">
        <v>56</v>
      </c>
      <c r="H17" s="16" t="n">
        <v>0</v>
      </c>
      <c r="I17" s="16" t="n">
        <v>22.98</v>
      </c>
      <c r="J17" s="16" t="n">
        <v>0.2</v>
      </c>
      <c r="K17" s="16" t="n">
        <v>0.11</v>
      </c>
      <c r="L17" s="16" t="n">
        <v>30.6</v>
      </c>
      <c r="M17" s="16" t="n">
        <v>33</v>
      </c>
      <c r="N17" s="16" t="n">
        <v>9.6</v>
      </c>
      <c r="O17" s="16" t="n">
        <v>0.04</v>
      </c>
      <c r="P17" s="16" t="n">
        <v>0.01</v>
      </c>
      <c r="Q17" s="16" t="n">
        <v>0</v>
      </c>
      <c r="R17" s="26" t="s">
        <v>94</v>
      </c>
      <c r="S17" s="14" t="s">
        <v>28</v>
      </c>
    </row>
    <row r="18" s="13" customFormat="true" ht="25.35" hidden="false" customHeight="false" outlineLevel="0" collapsed="false">
      <c r="B18" s="28" t="s">
        <v>78</v>
      </c>
      <c r="C18" s="15" t="n">
        <v>200</v>
      </c>
      <c r="D18" s="16" t="n">
        <v>5.46</v>
      </c>
      <c r="E18" s="16" t="n">
        <v>4.74</v>
      </c>
      <c r="F18" s="16" t="n">
        <v>24.2</v>
      </c>
      <c r="G18" s="16" t="n">
        <v>146</v>
      </c>
      <c r="H18" s="16" t="n">
        <v>0.2</v>
      </c>
      <c r="I18" s="16" t="n">
        <v>9.2</v>
      </c>
      <c r="J18" s="16" t="n">
        <v>100</v>
      </c>
      <c r="K18" s="16" t="n">
        <v>0.09</v>
      </c>
      <c r="L18" s="16" t="n">
        <v>22.2</v>
      </c>
      <c r="M18" s="16" t="n">
        <v>138.6</v>
      </c>
      <c r="N18" s="16" t="n">
        <v>27</v>
      </c>
      <c r="O18" s="16" t="n">
        <v>2</v>
      </c>
      <c r="P18" s="16" t="n">
        <v>0.07</v>
      </c>
      <c r="Q18" s="16" t="n">
        <v>0</v>
      </c>
      <c r="R18" s="14" t="n">
        <v>132</v>
      </c>
      <c r="S18" s="14" t="s">
        <v>28</v>
      </c>
    </row>
    <row r="19" s="13" customFormat="true" ht="13.5" hidden="false" customHeight="false" outlineLevel="0" collapsed="false">
      <c r="B19" s="28" t="s">
        <v>101</v>
      </c>
      <c r="C19" s="15" t="n">
        <v>90</v>
      </c>
      <c r="D19" s="16" t="n">
        <v>12.96</v>
      </c>
      <c r="E19" s="16" t="n">
        <v>5.72</v>
      </c>
      <c r="F19" s="16" t="n">
        <v>18</v>
      </c>
      <c r="G19" s="16" t="n">
        <v>153.9</v>
      </c>
      <c r="H19" s="16" t="n">
        <v>0.02</v>
      </c>
      <c r="I19" s="16" t="n">
        <v>0.4</v>
      </c>
      <c r="J19" s="16" t="n">
        <v>0.7</v>
      </c>
      <c r="K19" s="16" t="n">
        <v>0.11</v>
      </c>
      <c r="L19" s="16" t="n">
        <v>9</v>
      </c>
      <c r="M19" s="16" t="n">
        <v>258.75</v>
      </c>
      <c r="N19" s="16" t="n">
        <v>12</v>
      </c>
      <c r="O19" s="16" t="n">
        <v>1.08</v>
      </c>
      <c r="P19" s="16" t="n">
        <v>0.2</v>
      </c>
      <c r="Q19" s="16" t="n">
        <v>0.4</v>
      </c>
      <c r="R19" s="26" t="n">
        <v>471</v>
      </c>
      <c r="S19" s="14" t="s">
        <v>30</v>
      </c>
    </row>
    <row r="20" s="13" customFormat="true" ht="13.5" hidden="false" customHeight="false" outlineLevel="0" collapsed="false">
      <c r="B20" s="14" t="s">
        <v>138</v>
      </c>
      <c r="C20" s="15" t="n">
        <v>150</v>
      </c>
      <c r="D20" s="16" t="n">
        <v>2.47</v>
      </c>
      <c r="E20" s="16" t="n">
        <v>8.29</v>
      </c>
      <c r="F20" s="16" t="n">
        <v>15.26</v>
      </c>
      <c r="G20" s="16" t="n">
        <v>135.3</v>
      </c>
      <c r="H20" s="16" t="n">
        <v>0.06</v>
      </c>
      <c r="I20" s="16" t="n">
        <v>20.03</v>
      </c>
      <c r="J20" s="16" t="n">
        <v>0.15</v>
      </c>
      <c r="K20" s="16" t="n">
        <v>3.252</v>
      </c>
      <c r="L20" s="16" t="n">
        <v>27.55</v>
      </c>
      <c r="M20" s="16" t="n">
        <v>54.1</v>
      </c>
      <c r="N20" s="16" t="n">
        <v>31.1</v>
      </c>
      <c r="O20" s="16" t="n">
        <v>0.95</v>
      </c>
      <c r="P20" s="16" t="n">
        <v>0.08</v>
      </c>
      <c r="Q20" s="16" t="n">
        <v>0</v>
      </c>
      <c r="R20" s="14" t="n">
        <v>334</v>
      </c>
      <c r="S20" s="14" t="s">
        <v>30</v>
      </c>
    </row>
    <row r="21" s="13" customFormat="true" ht="13.5" hidden="false" customHeight="false" outlineLevel="0" collapsed="false">
      <c r="B21" s="14" t="s">
        <v>133</v>
      </c>
      <c r="C21" s="15" t="n">
        <v>180</v>
      </c>
      <c r="D21" s="16" t="n">
        <v>0.01</v>
      </c>
      <c r="E21" s="16" t="n">
        <v>0</v>
      </c>
      <c r="F21" s="16" t="n">
        <v>14.37</v>
      </c>
      <c r="G21" s="16" t="n">
        <v>61</v>
      </c>
      <c r="H21" s="16" t="n">
        <v>0</v>
      </c>
      <c r="I21" s="16" t="n">
        <v>0</v>
      </c>
      <c r="J21" s="16" t="n">
        <v>0</v>
      </c>
      <c r="K21" s="16" t="n">
        <v>0</v>
      </c>
      <c r="L21" s="16" t="n">
        <v>0.36</v>
      </c>
      <c r="M21" s="16" t="n">
        <v>0</v>
      </c>
      <c r="N21" s="16" t="n">
        <v>2</v>
      </c>
      <c r="O21" s="16" t="n">
        <v>0.02</v>
      </c>
      <c r="P21" s="16" t="n">
        <v>0</v>
      </c>
      <c r="Q21" s="16" t="n">
        <v>0</v>
      </c>
      <c r="R21" s="14" t="n">
        <v>476</v>
      </c>
      <c r="S21" s="14" t="s">
        <v>28</v>
      </c>
    </row>
    <row r="22" s="13" customFormat="true" ht="13.5" hidden="false" customHeight="false" outlineLevel="0" collapsed="false">
      <c r="B22" s="14" t="s">
        <v>33</v>
      </c>
      <c r="C22" s="15" t="n">
        <v>20</v>
      </c>
      <c r="D22" s="16" t="n">
        <v>2</v>
      </c>
      <c r="E22" s="16" t="n">
        <v>0.9</v>
      </c>
      <c r="F22" s="16" t="n">
        <v>10.2</v>
      </c>
      <c r="G22" s="16" t="n">
        <v>54.8</v>
      </c>
      <c r="H22" s="16" t="n">
        <v>0.022</v>
      </c>
      <c r="I22" s="16" t="n">
        <v>0</v>
      </c>
      <c r="J22" s="16" t="n">
        <v>0</v>
      </c>
      <c r="K22" s="16" t="n">
        <v>0.34</v>
      </c>
      <c r="L22" s="16" t="n">
        <v>4.7</v>
      </c>
      <c r="M22" s="16" t="n">
        <v>0</v>
      </c>
      <c r="N22" s="16" t="n">
        <v>2.6</v>
      </c>
      <c r="O22" s="16" t="n">
        <v>0.24</v>
      </c>
      <c r="P22" s="16" t="n">
        <v>0.006</v>
      </c>
      <c r="Q22" s="16" t="n">
        <v>0</v>
      </c>
      <c r="R22" s="26" t="n">
        <v>18</v>
      </c>
      <c r="S22" s="14" t="s">
        <v>28</v>
      </c>
    </row>
    <row r="23" s="13" customFormat="true" ht="13.5" hidden="false" customHeight="false" outlineLevel="0" collapsed="false">
      <c r="B23" s="25" t="s">
        <v>41</v>
      </c>
      <c r="C23" s="15" t="n">
        <v>40</v>
      </c>
      <c r="D23" s="16" t="n">
        <v>3</v>
      </c>
      <c r="E23" s="16" t="n">
        <v>1</v>
      </c>
      <c r="F23" s="16" t="n">
        <v>17</v>
      </c>
      <c r="G23" s="16" t="n">
        <v>103.6</v>
      </c>
      <c r="H23" s="16" t="n">
        <v>0.044</v>
      </c>
      <c r="I23" s="16" t="n">
        <v>0</v>
      </c>
      <c r="J23" s="16" t="n">
        <v>0</v>
      </c>
      <c r="K23" s="16" t="n">
        <v>0.638</v>
      </c>
      <c r="L23" s="16" t="n">
        <v>11.6</v>
      </c>
      <c r="M23" s="16" t="n">
        <v>0</v>
      </c>
      <c r="N23" s="16" t="n">
        <v>5.6</v>
      </c>
      <c r="O23" s="16" t="n">
        <v>1.48</v>
      </c>
      <c r="P23" s="16" t="n">
        <v>0.012</v>
      </c>
      <c r="Q23" s="16" t="n">
        <v>4</v>
      </c>
      <c r="R23" s="26" t="n">
        <v>19</v>
      </c>
      <c r="S23" s="14" t="s">
        <v>28</v>
      </c>
    </row>
    <row r="24" customFormat="false" ht="13.5" hidden="false" customHeight="false" outlineLevel="0" collapsed="false">
      <c r="A24" s="13"/>
      <c r="B24" s="75" t="s">
        <v>42</v>
      </c>
      <c r="C24" s="76" t="n">
        <f aca="false">SUM(C17:C23)</f>
        <v>740</v>
      </c>
      <c r="D24" s="76" t="n">
        <f aca="false">SUM(D17:D23)</f>
        <v>26.53</v>
      </c>
      <c r="E24" s="76" t="n">
        <f aca="false">SUM(E17:E23)</f>
        <v>23.74</v>
      </c>
      <c r="F24" s="76" t="n">
        <f aca="false">SUM(F17:F23)</f>
        <v>105.23</v>
      </c>
      <c r="G24" s="76" t="n">
        <f aca="false">SUM(G17:G23)</f>
        <v>710.6</v>
      </c>
      <c r="H24" s="76" t="n">
        <f aca="false">SUM(H17:H23)</f>
        <v>0.346</v>
      </c>
      <c r="I24" s="76" t="n">
        <f aca="false">SUM(I17:I23)</f>
        <v>52.61</v>
      </c>
      <c r="J24" s="76" t="n">
        <f aca="false">SUM(J17:J23)</f>
        <v>101.05</v>
      </c>
      <c r="K24" s="76" t="n">
        <f aca="false">SUM(K17:K23)</f>
        <v>4.54</v>
      </c>
      <c r="L24" s="76" t="n">
        <f aca="false">SUM(L17:L23)</f>
        <v>106.01</v>
      </c>
      <c r="M24" s="76" t="n">
        <f aca="false">SUM(M17:M23)</f>
        <v>484.45</v>
      </c>
      <c r="N24" s="76" t="n">
        <f aca="false">SUM(N17:N23)</f>
        <v>89.9</v>
      </c>
      <c r="O24" s="76" t="n">
        <f aca="false">SUM(O17:O23)</f>
        <v>5.81</v>
      </c>
      <c r="P24" s="76" t="n">
        <f aca="false">SUM(P17:P23)</f>
        <v>0.378</v>
      </c>
      <c r="Q24" s="76" t="n">
        <f aca="false">SUM(Q17:Q23)</f>
        <v>4.4</v>
      </c>
      <c r="R24" s="75"/>
      <c r="S24" s="75"/>
      <c r="T24" s="13"/>
    </row>
    <row r="25" customFormat="false" ht="13.5" hidden="false" customHeight="false" outlineLevel="0" collapsed="false">
      <c r="A25" s="13"/>
      <c r="B25" s="36" t="s">
        <v>43</v>
      </c>
      <c r="C25" s="36"/>
      <c r="D25" s="36"/>
      <c r="E25" s="36"/>
      <c r="F25" s="36"/>
      <c r="G25" s="36"/>
      <c r="H25" s="36"/>
      <c r="I25" s="36"/>
      <c r="J25" s="36"/>
      <c r="K25" s="36"/>
      <c r="L25" s="36"/>
      <c r="M25" s="36"/>
      <c r="N25" s="36"/>
      <c r="O25" s="36"/>
      <c r="P25" s="36"/>
      <c r="Q25" s="36"/>
      <c r="R25" s="36"/>
      <c r="S25" s="36"/>
      <c r="T25" s="13"/>
    </row>
    <row r="26" s="13" customFormat="true" ht="13.5" hidden="false" customHeight="false" outlineLevel="0" collapsed="false">
      <c r="B26" s="14" t="s">
        <v>139</v>
      </c>
      <c r="C26" s="15" t="n">
        <v>90</v>
      </c>
      <c r="D26" s="16" t="n">
        <v>7.93</v>
      </c>
      <c r="E26" s="16" t="n">
        <v>1</v>
      </c>
      <c r="F26" s="16" t="n">
        <v>3</v>
      </c>
      <c r="G26" s="16" t="n">
        <v>95</v>
      </c>
      <c r="H26" s="16" t="n">
        <v>0.01</v>
      </c>
      <c r="I26" s="16" t="n">
        <v>0</v>
      </c>
      <c r="J26" s="16" t="n">
        <v>0.31</v>
      </c>
      <c r="K26" s="16" t="n">
        <v>0.21</v>
      </c>
      <c r="L26" s="16" t="n">
        <v>5.89</v>
      </c>
      <c r="M26" s="16" t="n">
        <v>0.75</v>
      </c>
      <c r="N26" s="16" t="n">
        <v>27</v>
      </c>
      <c r="O26" s="16" t="n">
        <v>0.43</v>
      </c>
      <c r="P26" s="16" t="n">
        <v>0.01</v>
      </c>
      <c r="Q26" s="16" t="n">
        <v>0</v>
      </c>
      <c r="R26" s="14" t="n">
        <v>311</v>
      </c>
      <c r="S26" s="14" t="s">
        <v>28</v>
      </c>
    </row>
    <row r="27" s="13" customFormat="true" ht="13.5" hidden="false" customHeight="false" outlineLevel="0" collapsed="false">
      <c r="B27" s="14" t="s">
        <v>45</v>
      </c>
      <c r="C27" s="15" t="n">
        <v>150</v>
      </c>
      <c r="D27" s="16" t="n">
        <v>9</v>
      </c>
      <c r="E27" s="16" t="n">
        <v>5</v>
      </c>
      <c r="F27" s="16" t="n">
        <v>40.54</v>
      </c>
      <c r="G27" s="16" t="n">
        <v>182</v>
      </c>
      <c r="H27" s="16" t="n">
        <v>0.31</v>
      </c>
      <c r="I27" s="16" t="n">
        <v>0</v>
      </c>
      <c r="J27" s="16" t="n">
        <v>13.5</v>
      </c>
      <c r="K27" s="16" t="n">
        <v>0.44</v>
      </c>
      <c r="L27" s="16" t="n">
        <v>3.68</v>
      </c>
      <c r="M27" s="16" t="n">
        <v>0.95</v>
      </c>
      <c r="N27" s="16" t="n">
        <v>142</v>
      </c>
      <c r="O27" s="16" t="n">
        <v>4.76</v>
      </c>
      <c r="P27" s="16" t="n">
        <v>0.14</v>
      </c>
      <c r="Q27" s="16" t="n">
        <v>1.9</v>
      </c>
      <c r="R27" s="14" t="n">
        <v>200</v>
      </c>
      <c r="S27" s="14" t="s">
        <v>28</v>
      </c>
    </row>
    <row r="28" s="13" customFormat="true" ht="41.25" hidden="false" customHeight="false" outlineLevel="0" collapsed="false">
      <c r="B28" s="28" t="s">
        <v>89</v>
      </c>
      <c r="C28" s="15" t="n">
        <v>20</v>
      </c>
      <c r="D28" s="16" t="n">
        <v>0.16</v>
      </c>
      <c r="E28" s="16" t="n">
        <v>0.02</v>
      </c>
      <c r="F28" s="16" t="n">
        <v>15.96</v>
      </c>
      <c r="G28" s="16" t="n">
        <v>62</v>
      </c>
      <c r="H28" s="16" t="n">
        <v>0</v>
      </c>
      <c r="I28" s="16" t="n">
        <v>0</v>
      </c>
      <c r="J28" s="16" t="n">
        <v>0</v>
      </c>
      <c r="K28" s="16" t="n">
        <v>0</v>
      </c>
      <c r="L28" s="16" t="n">
        <v>5.2</v>
      </c>
      <c r="M28" s="16"/>
      <c r="N28" s="16" t="n">
        <v>0</v>
      </c>
      <c r="O28" s="16" t="n">
        <v>0</v>
      </c>
      <c r="P28" s="16" t="n">
        <v>0</v>
      </c>
      <c r="Q28" s="16" t="n">
        <v>0</v>
      </c>
      <c r="R28" s="14" t="n">
        <v>507</v>
      </c>
      <c r="S28" s="28" t="s">
        <v>90</v>
      </c>
      <c r="T28" s="77"/>
    </row>
    <row r="29" customFormat="false" ht="54" hidden="false" customHeight="true" outlineLevel="0" collapsed="false">
      <c r="A29" s="13"/>
      <c r="B29" s="28" t="s">
        <v>140</v>
      </c>
      <c r="C29" s="15" t="n">
        <v>200</v>
      </c>
      <c r="D29" s="16" t="n">
        <v>1</v>
      </c>
      <c r="E29" s="16" t="n">
        <v>0</v>
      </c>
      <c r="F29" s="16" t="n">
        <v>10</v>
      </c>
      <c r="G29" s="16" t="n">
        <v>90</v>
      </c>
      <c r="H29" s="16" t="n">
        <v>0.024</v>
      </c>
      <c r="I29" s="16" t="n">
        <v>4</v>
      </c>
      <c r="J29" s="16" t="n">
        <v>0.08</v>
      </c>
      <c r="K29" s="16" t="n">
        <v>0.2</v>
      </c>
      <c r="L29" s="16" t="n">
        <v>14</v>
      </c>
      <c r="M29" s="16" t="n">
        <v>14</v>
      </c>
      <c r="N29" s="16" t="n">
        <v>6</v>
      </c>
      <c r="O29" s="16" t="n">
        <v>2.8</v>
      </c>
      <c r="P29" s="16" t="n">
        <v>0.02</v>
      </c>
      <c r="Q29" s="16" t="n">
        <v>4</v>
      </c>
      <c r="R29" s="14" t="n">
        <v>389</v>
      </c>
      <c r="S29" s="28" t="s">
        <v>141</v>
      </c>
      <c r="T29" s="13"/>
    </row>
    <row r="30" s="13" customFormat="true" ht="13.5" hidden="false" customHeight="false" outlineLevel="0" collapsed="false">
      <c r="B30" s="14" t="s">
        <v>33</v>
      </c>
      <c r="C30" s="15" t="n">
        <v>40</v>
      </c>
      <c r="D30" s="16" t="n">
        <v>4</v>
      </c>
      <c r="E30" s="16" t="n">
        <v>1.8</v>
      </c>
      <c r="F30" s="16" t="n">
        <v>20.4</v>
      </c>
      <c r="G30" s="16" t="n">
        <v>109.6</v>
      </c>
      <c r="H30" s="16" t="n">
        <v>0.044</v>
      </c>
      <c r="I30" s="16" t="n">
        <v>0</v>
      </c>
      <c r="J30" s="16" t="n">
        <v>0</v>
      </c>
      <c r="K30" s="16" t="n">
        <v>0.64</v>
      </c>
      <c r="L30" s="16" t="n">
        <v>9.7</v>
      </c>
      <c r="M30" s="16" t="n">
        <v>0</v>
      </c>
      <c r="N30" s="16" t="n">
        <v>5.6</v>
      </c>
      <c r="O30" s="16" t="n">
        <v>1.48</v>
      </c>
      <c r="P30" s="16" t="n">
        <v>0.012</v>
      </c>
      <c r="Q30" s="16" t="n">
        <v>0</v>
      </c>
      <c r="R30" s="14" t="n">
        <v>18</v>
      </c>
      <c r="S30" s="14" t="s">
        <v>28</v>
      </c>
    </row>
    <row r="31" s="13" customFormat="true" ht="13.5" hidden="false" customHeight="false" outlineLevel="0" collapsed="false">
      <c r="B31" s="75" t="s">
        <v>49</v>
      </c>
      <c r="C31" s="70" t="n">
        <f aca="false">SUM(C26:C30)</f>
        <v>500</v>
      </c>
      <c r="D31" s="71" t="n">
        <f aca="false">SUM(D26:D30)</f>
        <v>22.09</v>
      </c>
      <c r="E31" s="71" t="n">
        <f aca="false">SUM(E26:E30)</f>
        <v>7.82</v>
      </c>
      <c r="F31" s="71" t="n">
        <f aca="false">SUM(F26:F30)</f>
        <v>89.9</v>
      </c>
      <c r="G31" s="71" t="n">
        <f aca="false">SUM(G26:G30)</f>
        <v>538.6</v>
      </c>
      <c r="H31" s="71" t="n">
        <f aca="false">SUM(H26:H30)</f>
        <v>0.388</v>
      </c>
      <c r="I31" s="71" t="n">
        <f aca="false">SUM(I26:I30)</f>
        <v>4</v>
      </c>
      <c r="J31" s="71" t="n">
        <f aca="false">SUM(J26:J30)</f>
        <v>13.89</v>
      </c>
      <c r="K31" s="71" t="n">
        <f aca="false">SUM(K26:K30)</f>
        <v>1.49</v>
      </c>
      <c r="L31" s="71" t="n">
        <f aca="false">SUM(L26:L30)</f>
        <v>38.47</v>
      </c>
      <c r="M31" s="71" t="n">
        <f aca="false">SUM(M26:M30)</f>
        <v>15.7</v>
      </c>
      <c r="N31" s="71" t="n">
        <f aca="false">SUM(N26:N30)</f>
        <v>180.6</v>
      </c>
      <c r="O31" s="71" t="n">
        <f aca="false">SUM(O26:O30)</f>
        <v>9.47</v>
      </c>
      <c r="P31" s="71" t="n">
        <f aca="false">SUM(P26:P30)</f>
        <v>0.182</v>
      </c>
      <c r="Q31" s="71" t="n">
        <f aca="false">SUM(Q26:Q30)</f>
        <v>5.9</v>
      </c>
      <c r="R31" s="75"/>
      <c r="S31" s="75"/>
    </row>
    <row r="32" s="13" customFormat="true" ht="14.25" hidden="false" customHeight="false" outlineLevel="0" collapsed="false">
      <c r="A32" s="64"/>
      <c r="B32" s="30" t="s">
        <v>50</v>
      </c>
      <c r="C32" s="31"/>
      <c r="D32" s="32" t="n">
        <f aca="false">D15+D24</f>
        <v>42.68</v>
      </c>
      <c r="E32" s="32" t="n">
        <f aca="false">E15+E24</f>
        <v>41.32</v>
      </c>
      <c r="F32" s="32" t="n">
        <f aca="false">F15+F24</f>
        <v>183.75</v>
      </c>
      <c r="G32" s="32" t="n">
        <f aca="false">G15+G24</f>
        <v>1411.34</v>
      </c>
      <c r="H32" s="32" t="n">
        <f aca="false">H15+H24</f>
        <v>0.53365</v>
      </c>
      <c r="I32" s="32" t="n">
        <f aca="false">I15+I24</f>
        <v>77.52</v>
      </c>
      <c r="J32" s="32" t="n">
        <f aca="false">J15+J24</f>
        <v>149.19</v>
      </c>
      <c r="K32" s="32" t="n">
        <f aca="false">K15+K24</f>
        <v>6.072</v>
      </c>
      <c r="L32" s="32" t="n">
        <f aca="false">L15+L24</f>
        <v>282.52</v>
      </c>
      <c r="M32" s="32" t="n">
        <f aca="false">M15+M24</f>
        <v>647.75</v>
      </c>
      <c r="N32" s="32" t="n">
        <f aca="false">N15+N24</f>
        <v>170.25</v>
      </c>
      <c r="O32" s="32" t="n">
        <f aca="false">O15+O24</f>
        <v>8.97</v>
      </c>
      <c r="P32" s="32" t="n">
        <f aca="false">P15+P24</f>
        <v>1.39065</v>
      </c>
      <c r="Q32" s="32" t="n">
        <f aca="false">Q15+Q24</f>
        <v>19.75</v>
      </c>
      <c r="R32" s="30"/>
      <c r="S32" s="30"/>
      <c r="T32" s="64"/>
    </row>
    <row r="33" s="13" customFormat="true" ht="14.25" hidden="false" customHeight="false" outlineLevel="0" collapsed="false">
      <c r="A33" s="64"/>
      <c r="B33" s="30" t="s">
        <v>51</v>
      </c>
      <c r="C33" s="31"/>
      <c r="D33" s="32" t="n">
        <f aca="false">D24+D31</f>
        <v>48.62</v>
      </c>
      <c r="E33" s="32" t="n">
        <f aca="false">E24+E31</f>
        <v>31.56</v>
      </c>
      <c r="F33" s="32" t="n">
        <f aca="false">F24+F31</f>
        <v>195.13</v>
      </c>
      <c r="G33" s="32" t="n">
        <f aca="false">G24+G31</f>
        <v>1249.2</v>
      </c>
      <c r="H33" s="32" t="n">
        <f aca="false">H24+H31</f>
        <v>0.734</v>
      </c>
      <c r="I33" s="32" t="n">
        <f aca="false">I24+I31</f>
        <v>56.61</v>
      </c>
      <c r="J33" s="32" t="n">
        <f aca="false">J24+J31</f>
        <v>114.94</v>
      </c>
      <c r="K33" s="32" t="n">
        <f aca="false">K24+K31</f>
        <v>6.03</v>
      </c>
      <c r="L33" s="32" t="n">
        <f aca="false">L24+L31</f>
        <v>144.48</v>
      </c>
      <c r="M33" s="32" t="n">
        <f aca="false">M24+M31</f>
        <v>500.15</v>
      </c>
      <c r="N33" s="32" t="n">
        <f aca="false">N24+N31</f>
        <v>270.5</v>
      </c>
      <c r="O33" s="32" t="n">
        <f aca="false">O24+O31</f>
        <v>15.28</v>
      </c>
      <c r="P33" s="32" t="n">
        <f aca="false">P24+P31</f>
        <v>0.56</v>
      </c>
      <c r="Q33" s="32" t="n">
        <f aca="false">Q24+Q31</f>
        <v>10.3</v>
      </c>
      <c r="R33" s="30"/>
      <c r="S33" s="30"/>
      <c r="T33" s="64"/>
    </row>
    <row r="34" s="13" customFormat="true" ht="12.75" hidden="false" customHeight="false" outlineLevel="0" collapsed="false">
      <c r="A34" s="64"/>
      <c r="B34" s="64"/>
      <c r="C34" s="78"/>
      <c r="D34" s="78"/>
      <c r="E34" s="78"/>
      <c r="F34" s="78"/>
      <c r="G34" s="78"/>
      <c r="H34" s="78"/>
      <c r="I34" s="78"/>
      <c r="J34" s="78"/>
      <c r="K34" s="78"/>
      <c r="L34" s="64"/>
      <c r="M34" s="64"/>
      <c r="N34" s="64"/>
      <c r="O34" s="64"/>
      <c r="P34" s="64"/>
      <c r="Q34" s="64"/>
      <c r="R34" s="64"/>
      <c r="S34" s="64"/>
      <c r="T34" s="64"/>
    </row>
    <row r="35" s="13" customFormat="true" ht="12.75" hidden="false" customHeight="false" outlineLevel="0" collapsed="false">
      <c r="A35" s="64"/>
      <c r="B35" s="64"/>
      <c r="C35" s="64"/>
      <c r="D35" s="64"/>
      <c r="E35" s="64"/>
      <c r="F35" s="64"/>
      <c r="G35" s="64"/>
      <c r="H35" s="64"/>
      <c r="I35" s="64"/>
      <c r="J35" s="64"/>
      <c r="K35" s="64"/>
      <c r="L35" s="64"/>
      <c r="M35" s="64"/>
      <c r="N35" s="64"/>
      <c r="O35" s="64"/>
      <c r="P35" s="64"/>
      <c r="Q35" s="64"/>
      <c r="R35" s="64"/>
      <c r="S35" s="64"/>
      <c r="T35" s="64"/>
    </row>
    <row r="36" s="64" customFormat="true" ht="12.75" hidden="false" customHeight="false" outlineLevel="0" collapsed="false">
      <c r="A36" s="1"/>
      <c r="B36" s="1"/>
      <c r="C36" s="1"/>
      <c r="D36" s="1"/>
      <c r="E36" s="1"/>
      <c r="F36" s="1"/>
      <c r="G36" s="1"/>
      <c r="H36" s="1"/>
      <c r="I36" s="1"/>
      <c r="J36" s="1"/>
      <c r="K36" s="1"/>
      <c r="L36" s="1"/>
      <c r="M36" s="1"/>
      <c r="N36" s="1"/>
      <c r="O36" s="1"/>
      <c r="P36" s="1"/>
      <c r="Q36" s="1"/>
      <c r="R36" s="1"/>
      <c r="S36" s="1"/>
      <c r="T36" s="1"/>
    </row>
    <row r="37" s="64" customFormat="true" ht="12.75" hidden="false" customHeight="false" outlineLevel="0" collapsed="false">
      <c r="A37" s="1"/>
      <c r="B37" s="1"/>
      <c r="C37" s="1"/>
      <c r="D37" s="1"/>
      <c r="E37" s="1"/>
      <c r="F37" s="1"/>
      <c r="G37" s="1"/>
      <c r="H37" s="1"/>
      <c r="I37" s="1"/>
      <c r="J37" s="1"/>
      <c r="K37" s="1"/>
      <c r="L37" s="1"/>
      <c r="M37" s="1"/>
      <c r="N37" s="1"/>
      <c r="O37" s="1"/>
      <c r="P37" s="1"/>
      <c r="Q37" s="1"/>
      <c r="R37" s="1"/>
      <c r="S37" s="1"/>
      <c r="T37" s="1"/>
    </row>
    <row r="51" customFormat="false" ht="12.75" hidden="false" customHeight="false" outlineLevel="0" collapsed="false">
      <c r="H51" s="1" t="s">
        <v>142</v>
      </c>
    </row>
    <row r="1048575" customFormat="false" ht="12.8" hidden="false" customHeight="false" outlineLevel="0" collapsed="false"/>
    <row r="1048576" customFormat="false" ht="12.8" hidden="false" customHeight="false" outlineLevel="0" collapsed="false"/>
  </sheetData>
  <mergeCells count="24">
    <mergeCell ref="B4:B6"/>
    <mergeCell ref="C4:C5"/>
    <mergeCell ref="D4:D5"/>
    <mergeCell ref="E4:E5"/>
    <mergeCell ref="F4:F5"/>
    <mergeCell ref="G4:G5"/>
    <mergeCell ref="H4:K4"/>
    <mergeCell ref="L4:O4"/>
    <mergeCell ref="P4:P6"/>
    <mergeCell ref="Q4:Q6"/>
    <mergeCell ref="R4:R6"/>
    <mergeCell ref="S4:S6"/>
    <mergeCell ref="H5:H6"/>
    <mergeCell ref="I5:I6"/>
    <mergeCell ref="J5:J6"/>
    <mergeCell ref="K5:K6"/>
    <mergeCell ref="L5:L6"/>
    <mergeCell ref="M5:M6"/>
    <mergeCell ref="N5:N6"/>
    <mergeCell ref="O5:O6"/>
    <mergeCell ref="B7:S7"/>
    <mergeCell ref="B8:S8"/>
    <mergeCell ref="B16:S16"/>
    <mergeCell ref="B25:S25"/>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3:T33"/>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24" activeCellId="0" sqref="B24"/>
    </sheetView>
  </sheetViews>
  <sheetFormatPr defaultColWidth="8.78125" defaultRowHeight="12.75" zeroHeight="false" outlineLevelRow="0" outlineLevelCol="0"/>
  <cols>
    <col collapsed="false" customWidth="true" hidden="false" outlineLevel="0" max="1" min="1" style="1" width="3.44"/>
    <col collapsed="false" customWidth="true" hidden="false" outlineLevel="0" max="2" min="2" style="1" width="34.78"/>
    <col collapsed="false" customWidth="true" hidden="false" outlineLevel="0" max="3" min="3" style="1" width="8.11"/>
    <col collapsed="false" customWidth="true" hidden="false" outlineLevel="0" max="4" min="4" style="1" width="8.44"/>
    <col collapsed="false" customWidth="true" hidden="false" outlineLevel="0" max="5" min="5" style="1" width="8"/>
    <col collapsed="false" customWidth="true" hidden="false" outlineLevel="0" max="6" min="6" style="1" width="11.66"/>
    <col collapsed="false" customWidth="true" hidden="false" outlineLevel="0" max="7" min="7" style="1" width="17"/>
    <col collapsed="false" customWidth="true" hidden="false" outlineLevel="0" max="8" min="8" style="1" width="9"/>
    <col collapsed="false" customWidth="true" hidden="false" outlineLevel="0" max="9" min="9" style="1" width="7.11"/>
    <col collapsed="false" customWidth="true" hidden="false" outlineLevel="0" max="10" min="10" style="1" width="9.78"/>
    <col collapsed="false" customWidth="true" hidden="false" outlineLevel="0" max="11" min="11" style="1" width="11.11"/>
    <col collapsed="false" customWidth="true" hidden="false" outlineLevel="0" max="13" min="12" style="1" width="9.78"/>
    <col collapsed="false" customWidth="true" hidden="false" outlineLevel="0" max="14" min="14" style="1" width="9.44"/>
    <col collapsed="false" customWidth="true" hidden="false" outlineLevel="0" max="15" min="15" style="1" width="7.78"/>
    <col collapsed="false" customWidth="true" hidden="false" outlineLevel="0" max="16" min="16" style="1" width="8.44"/>
    <col collapsed="false" customWidth="true" hidden="false" outlineLevel="0" max="17" min="17" style="1" width="7.44"/>
    <col collapsed="false" customWidth="true" hidden="false" outlineLevel="0" max="18" min="18" style="1" width="9.66"/>
    <col collapsed="false" customWidth="true" hidden="false" outlineLevel="0" max="19" min="19" style="1" width="59.33"/>
    <col collapsed="false" customWidth="true" hidden="false" outlineLevel="0" max="20" min="20" style="1" width="6.78"/>
  </cols>
  <sheetData>
    <row r="3" customFormat="false" ht="14.25" hidden="false" customHeight="false" outlineLevel="0" collapsed="false">
      <c r="B3" s="79" t="s">
        <v>86</v>
      </c>
    </row>
    <row r="4" s="48" customFormat="true" ht="24.75" hidden="false" customHeight="true" outlineLevel="0" collapsed="false">
      <c r="B4" s="49" t="s">
        <v>3</v>
      </c>
      <c r="C4" s="49" t="s">
        <v>4</v>
      </c>
      <c r="D4" s="49" t="s">
        <v>5</v>
      </c>
      <c r="E4" s="49" t="s">
        <v>6</v>
      </c>
      <c r="F4" s="49" t="s">
        <v>7</v>
      </c>
      <c r="G4" s="49" t="s">
        <v>8</v>
      </c>
      <c r="H4" s="50" t="s">
        <v>9</v>
      </c>
      <c r="I4" s="50"/>
      <c r="J4" s="50"/>
      <c r="K4" s="50"/>
      <c r="L4" s="50" t="s">
        <v>10</v>
      </c>
      <c r="M4" s="50"/>
      <c r="N4" s="50"/>
      <c r="O4" s="50"/>
      <c r="P4" s="50" t="s">
        <v>11</v>
      </c>
      <c r="Q4" s="50" t="s">
        <v>12</v>
      </c>
      <c r="R4" s="50" t="s">
        <v>13</v>
      </c>
      <c r="S4" s="49" t="s">
        <v>14</v>
      </c>
    </row>
    <row r="5" s="48" customFormat="true" ht="8.25" hidden="false" customHeight="true" outlineLevel="0" collapsed="false">
      <c r="B5" s="49"/>
      <c r="C5" s="49"/>
      <c r="D5" s="49"/>
      <c r="E5" s="49"/>
      <c r="F5" s="49"/>
      <c r="G5" s="49"/>
      <c r="H5" s="49" t="s">
        <v>15</v>
      </c>
      <c r="I5" s="49" t="s">
        <v>16</v>
      </c>
      <c r="J5" s="49" t="s">
        <v>17</v>
      </c>
      <c r="K5" s="49" t="s">
        <v>70</v>
      </c>
      <c r="L5" s="49" t="s">
        <v>19</v>
      </c>
      <c r="M5" s="49" t="s">
        <v>20</v>
      </c>
      <c r="N5" s="49" t="s">
        <v>21</v>
      </c>
      <c r="O5" s="50" t="s">
        <v>22</v>
      </c>
      <c r="P5" s="50"/>
      <c r="Q5" s="50"/>
      <c r="R5" s="50"/>
      <c r="S5" s="49"/>
    </row>
    <row r="6" s="48" customFormat="true" ht="15.75" hidden="false" customHeight="true" outlineLevel="0" collapsed="false">
      <c r="B6" s="49"/>
      <c r="C6" s="51" t="s">
        <v>23</v>
      </c>
      <c r="D6" s="52" t="s">
        <v>23</v>
      </c>
      <c r="E6" s="52" t="s">
        <v>23</v>
      </c>
      <c r="F6" s="52" t="s">
        <v>23</v>
      </c>
      <c r="G6" s="52" t="s">
        <v>24</v>
      </c>
      <c r="H6" s="49"/>
      <c r="I6" s="49"/>
      <c r="J6" s="49"/>
      <c r="K6" s="49"/>
      <c r="L6" s="49"/>
      <c r="M6" s="49"/>
      <c r="N6" s="49"/>
      <c r="O6" s="50"/>
      <c r="P6" s="50"/>
      <c r="Q6" s="50"/>
      <c r="R6" s="50"/>
      <c r="S6" s="49"/>
    </row>
    <row r="7" customFormat="false" ht="16.5" hidden="false" customHeight="true" outlineLevel="0" collapsed="false">
      <c r="B7" s="39" t="s">
        <v>87</v>
      </c>
      <c r="C7" s="39"/>
      <c r="D7" s="39"/>
      <c r="E7" s="39"/>
      <c r="F7" s="39"/>
      <c r="G7" s="39"/>
      <c r="H7" s="39"/>
      <c r="I7" s="39"/>
      <c r="J7" s="39"/>
      <c r="K7" s="39"/>
      <c r="L7" s="39"/>
      <c r="M7" s="39"/>
      <c r="N7" s="39"/>
      <c r="O7" s="39"/>
      <c r="P7" s="39"/>
      <c r="Q7" s="39"/>
      <c r="R7" s="39"/>
      <c r="S7" s="39"/>
    </row>
    <row r="8" customFormat="false" ht="15.75" hidden="false" customHeight="true" outlineLevel="0" collapsed="false">
      <c r="B8" s="35" t="s">
        <v>26</v>
      </c>
      <c r="C8" s="35"/>
      <c r="D8" s="35"/>
      <c r="E8" s="35"/>
      <c r="F8" s="35"/>
      <c r="G8" s="35"/>
      <c r="H8" s="35"/>
      <c r="I8" s="35"/>
      <c r="J8" s="35"/>
      <c r="K8" s="35"/>
      <c r="L8" s="35"/>
      <c r="M8" s="35"/>
      <c r="N8" s="35"/>
      <c r="O8" s="35"/>
      <c r="P8" s="35"/>
      <c r="Q8" s="35"/>
      <c r="R8" s="35"/>
      <c r="S8" s="35"/>
    </row>
    <row r="9" s="13" customFormat="true" ht="13.5" hidden="false" customHeight="false" outlineLevel="0" collapsed="false">
      <c r="B9" s="14" t="s">
        <v>143</v>
      </c>
      <c r="C9" s="15" t="n">
        <v>210</v>
      </c>
      <c r="D9" s="16" t="n">
        <v>6</v>
      </c>
      <c r="E9" s="16" t="n">
        <v>14</v>
      </c>
      <c r="F9" s="16" t="n">
        <v>3.97</v>
      </c>
      <c r="G9" s="16" t="n">
        <v>276.64</v>
      </c>
      <c r="H9" s="16" t="n">
        <v>0.12</v>
      </c>
      <c r="I9" s="16" t="n">
        <v>0.4</v>
      </c>
      <c r="J9" s="16" t="n">
        <v>0.06</v>
      </c>
      <c r="K9" s="16" t="n">
        <v>2.4</v>
      </c>
      <c r="L9" s="16" t="n">
        <v>78</v>
      </c>
      <c r="M9" s="16" t="n">
        <v>57</v>
      </c>
      <c r="N9" s="16" t="n">
        <v>27.93</v>
      </c>
      <c r="O9" s="16" t="n">
        <v>3.15</v>
      </c>
      <c r="P9" s="16" t="n">
        <v>0.63</v>
      </c>
      <c r="Q9" s="16" t="n">
        <v>32.97</v>
      </c>
      <c r="R9" s="14" t="n">
        <v>232</v>
      </c>
      <c r="S9" s="14" t="s">
        <v>28</v>
      </c>
    </row>
    <row r="10" s="13" customFormat="true" ht="27" hidden="false" customHeight="false" outlineLevel="0" collapsed="false">
      <c r="B10" s="28" t="s">
        <v>125</v>
      </c>
      <c r="C10" s="80" t="n">
        <v>200</v>
      </c>
      <c r="D10" s="16" t="n">
        <v>2.71</v>
      </c>
      <c r="E10" s="16" t="n">
        <v>3.03</v>
      </c>
      <c r="F10" s="16" t="n">
        <v>12.5</v>
      </c>
      <c r="G10" s="16" t="n">
        <v>86.2</v>
      </c>
      <c r="H10" s="81" t="n">
        <v>0.04</v>
      </c>
      <c r="I10" s="81" t="n">
        <v>1.17</v>
      </c>
      <c r="J10" s="81" t="n">
        <v>0.03</v>
      </c>
      <c r="K10" s="81" t="n">
        <v>0</v>
      </c>
      <c r="L10" s="81" t="n">
        <v>108.36</v>
      </c>
      <c r="M10" s="81" t="n">
        <v>81</v>
      </c>
      <c r="N10" s="81" t="n">
        <v>0.02</v>
      </c>
      <c r="O10" s="81" t="n">
        <v>0.02</v>
      </c>
      <c r="P10" s="81" t="n">
        <v>0.14</v>
      </c>
      <c r="Q10" s="81" t="n">
        <v>0</v>
      </c>
      <c r="R10" s="82" t="n">
        <v>419</v>
      </c>
      <c r="S10" s="82" t="s">
        <v>28</v>
      </c>
    </row>
    <row r="11" s="13" customFormat="true" ht="13.5" hidden="false" customHeight="false" outlineLevel="0" collapsed="false">
      <c r="B11" s="14" t="s">
        <v>92</v>
      </c>
      <c r="C11" s="15" t="n">
        <v>20</v>
      </c>
      <c r="D11" s="16" t="n">
        <v>4.6</v>
      </c>
      <c r="E11" s="16" t="n">
        <v>5.8</v>
      </c>
      <c r="F11" s="16" t="n">
        <v>0</v>
      </c>
      <c r="G11" s="16" t="n">
        <v>72</v>
      </c>
      <c r="H11" s="16" t="n">
        <v>0.004</v>
      </c>
      <c r="I11" s="16" t="n">
        <v>0.14</v>
      </c>
      <c r="J11" s="16" t="n">
        <v>52</v>
      </c>
      <c r="K11" s="16" t="n">
        <v>0.1</v>
      </c>
      <c r="L11" s="16" t="n">
        <v>44</v>
      </c>
      <c r="M11" s="16" t="n">
        <v>100</v>
      </c>
      <c r="N11" s="16" t="n">
        <v>7</v>
      </c>
      <c r="O11" s="16" t="n">
        <v>0.2</v>
      </c>
      <c r="P11" s="16" t="n">
        <v>0.06</v>
      </c>
      <c r="Q11" s="16" t="n">
        <v>0</v>
      </c>
      <c r="R11" s="14" t="n">
        <v>16</v>
      </c>
      <c r="S11" s="14" t="s">
        <v>28</v>
      </c>
    </row>
    <row r="12" s="13" customFormat="true" ht="13.5" hidden="false" customHeight="false" outlineLevel="0" collapsed="false">
      <c r="B12" s="14" t="s">
        <v>32</v>
      </c>
      <c r="C12" s="15" t="n">
        <v>10</v>
      </c>
      <c r="D12" s="16" t="n">
        <v>0.08</v>
      </c>
      <c r="E12" s="16" t="n">
        <v>7.2</v>
      </c>
      <c r="F12" s="16" t="n">
        <v>0.08</v>
      </c>
      <c r="G12" s="16" t="n">
        <v>74.89</v>
      </c>
      <c r="H12" s="16" t="n">
        <v>0</v>
      </c>
      <c r="I12" s="16" t="n">
        <v>0</v>
      </c>
      <c r="J12" s="16" t="n">
        <v>30</v>
      </c>
      <c r="K12" s="16" t="n">
        <v>0.1</v>
      </c>
      <c r="L12" s="16" t="n">
        <v>1.2</v>
      </c>
      <c r="M12" s="16" t="n">
        <v>0.05</v>
      </c>
      <c r="N12" s="16" t="n">
        <v>0</v>
      </c>
      <c r="O12" s="16" t="n">
        <v>0.02</v>
      </c>
      <c r="P12" s="16" t="n">
        <v>0.01</v>
      </c>
      <c r="Q12" s="16" t="n">
        <v>0.9</v>
      </c>
      <c r="R12" s="14" t="n">
        <v>13</v>
      </c>
      <c r="S12" s="14" t="s">
        <v>28</v>
      </c>
    </row>
    <row r="13" s="13" customFormat="true" ht="13.5" hidden="false" customHeight="false" outlineLevel="0" collapsed="false">
      <c r="B13" s="14" t="s">
        <v>33</v>
      </c>
      <c r="C13" s="15" t="n">
        <v>60</v>
      </c>
      <c r="D13" s="16" t="n">
        <v>4</v>
      </c>
      <c r="E13" s="16" t="n">
        <v>2.7</v>
      </c>
      <c r="F13" s="16" t="n">
        <v>30.6</v>
      </c>
      <c r="G13" s="16" t="n">
        <v>164.4</v>
      </c>
      <c r="H13" s="16" t="n">
        <v>0.06</v>
      </c>
      <c r="I13" s="16" t="n">
        <v>0</v>
      </c>
      <c r="J13" s="16" t="n">
        <v>0</v>
      </c>
      <c r="K13" s="16" t="n">
        <v>0.96</v>
      </c>
      <c r="L13" s="16" t="n">
        <v>14.55</v>
      </c>
      <c r="M13" s="16" t="n">
        <v>0</v>
      </c>
      <c r="N13" s="16" t="n">
        <v>8.4</v>
      </c>
      <c r="O13" s="16" t="n">
        <v>2.22</v>
      </c>
      <c r="P13" s="16" t="n">
        <v>0.015</v>
      </c>
      <c r="Q13" s="16" t="n">
        <v>0</v>
      </c>
      <c r="R13" s="14" t="n">
        <v>18</v>
      </c>
      <c r="S13" s="14" t="s">
        <v>28</v>
      </c>
    </row>
    <row r="14" s="13" customFormat="true" ht="13.5" hidden="false" customHeight="false" outlineLevel="0" collapsed="false">
      <c r="B14" s="75" t="s">
        <v>34</v>
      </c>
      <c r="C14" s="70" t="n">
        <f aca="false">SUM(C9:C13)</f>
        <v>500</v>
      </c>
      <c r="D14" s="71" t="n">
        <f aca="false">SUM(D9:D13)</f>
        <v>17.39</v>
      </c>
      <c r="E14" s="71" t="n">
        <f aca="false">SUM(E9:E13)</f>
        <v>32.73</v>
      </c>
      <c r="F14" s="71" t="n">
        <f aca="false">SUM(F9:F13)</f>
        <v>47.15</v>
      </c>
      <c r="G14" s="71" t="n">
        <f aca="false">SUM(G9:G13)</f>
        <v>674.13</v>
      </c>
      <c r="H14" s="71" t="n">
        <f aca="false">SUM(H9:H13)</f>
        <v>0.224</v>
      </c>
      <c r="I14" s="71" t="n">
        <f aca="false">SUM(I9:I13)</f>
        <v>1.71</v>
      </c>
      <c r="J14" s="71" t="n">
        <f aca="false">SUM(J9:J13)</f>
        <v>82.09</v>
      </c>
      <c r="K14" s="71" t="n">
        <f aca="false">SUM(K9:K13)</f>
        <v>3.56</v>
      </c>
      <c r="L14" s="71" t="n">
        <f aca="false">SUM(L9:L13)</f>
        <v>246.11</v>
      </c>
      <c r="M14" s="71" t="n">
        <f aca="false">SUM(M9:M13)</f>
        <v>238.05</v>
      </c>
      <c r="N14" s="71" t="n">
        <f aca="false">SUM(N9:N13)</f>
        <v>43.35</v>
      </c>
      <c r="O14" s="71" t="n">
        <f aca="false">SUM(O9:O13)</f>
        <v>5.61</v>
      </c>
      <c r="P14" s="71" t="n">
        <f aca="false">SUM(P9:P13)</f>
        <v>0.855</v>
      </c>
      <c r="Q14" s="71" t="n">
        <f aca="false">SUM(Q9:Q13)</f>
        <v>33.87</v>
      </c>
      <c r="R14" s="82"/>
      <c r="S14" s="82"/>
    </row>
    <row r="15" s="13" customFormat="true" ht="13.5" hidden="false" customHeight="false" outlineLevel="0" collapsed="false">
      <c r="B15" s="36" t="s">
        <v>35</v>
      </c>
      <c r="C15" s="36"/>
      <c r="D15" s="36"/>
      <c r="E15" s="36"/>
      <c r="F15" s="71"/>
      <c r="G15" s="36"/>
      <c r="H15" s="36"/>
      <c r="I15" s="36"/>
      <c r="J15" s="36"/>
      <c r="K15" s="36"/>
      <c r="L15" s="36" t="s">
        <v>126</v>
      </c>
      <c r="M15" s="36"/>
      <c r="N15" s="36"/>
      <c r="O15" s="36"/>
      <c r="P15" s="36"/>
      <c r="Q15" s="36"/>
      <c r="R15" s="36"/>
      <c r="S15" s="36"/>
    </row>
    <row r="16" s="13" customFormat="true" ht="13.5" hidden="false" customHeight="false" outlineLevel="0" collapsed="false">
      <c r="B16" s="14" t="s">
        <v>144</v>
      </c>
      <c r="C16" s="15" t="n">
        <v>60</v>
      </c>
      <c r="D16" s="16" t="n">
        <v>0.64</v>
      </c>
      <c r="E16" s="16" t="n">
        <v>7</v>
      </c>
      <c r="F16" s="16" t="n">
        <v>5</v>
      </c>
      <c r="G16" s="16" t="n">
        <v>84</v>
      </c>
      <c r="H16" s="16" t="n">
        <v>0.018</v>
      </c>
      <c r="I16" s="16" t="n">
        <v>2.0664</v>
      </c>
      <c r="J16" s="16" t="n">
        <v>2.8999</v>
      </c>
      <c r="K16" s="16" t="n">
        <v>1.854</v>
      </c>
      <c r="L16" s="16" t="n">
        <v>5.97</v>
      </c>
      <c r="M16" s="16" t="n">
        <v>13.512</v>
      </c>
      <c r="N16" s="16" t="n">
        <v>6.192</v>
      </c>
      <c r="O16" s="16" t="n">
        <v>0.21</v>
      </c>
      <c r="P16" s="16" t="n">
        <v>0.0082656</v>
      </c>
      <c r="Q16" s="16" t="n">
        <v>1.44648</v>
      </c>
      <c r="R16" s="14" t="n">
        <v>106</v>
      </c>
      <c r="S16" s="14" t="s">
        <v>28</v>
      </c>
    </row>
    <row r="17" customFormat="false" ht="13.5" hidden="false" customHeight="false" outlineLevel="0" collapsed="false">
      <c r="A17" s="13"/>
      <c r="B17" s="25" t="s">
        <v>38</v>
      </c>
      <c r="C17" s="15" t="n">
        <v>200</v>
      </c>
      <c r="D17" s="16" t="n">
        <v>5.77</v>
      </c>
      <c r="E17" s="16" t="n">
        <v>7.9</v>
      </c>
      <c r="F17" s="16" t="n">
        <v>10.4</v>
      </c>
      <c r="G17" s="16" t="n">
        <v>109</v>
      </c>
      <c r="H17" s="16" t="n">
        <v>0.07</v>
      </c>
      <c r="I17" s="16" t="n">
        <v>4</v>
      </c>
      <c r="J17" s="16" t="n">
        <v>0.03</v>
      </c>
      <c r="K17" s="16" t="n">
        <v>1.9</v>
      </c>
      <c r="L17" s="16" t="n">
        <v>13</v>
      </c>
      <c r="M17" s="16" t="n">
        <v>26</v>
      </c>
      <c r="N17" s="16" t="n">
        <v>10</v>
      </c>
      <c r="O17" s="16" t="n">
        <v>0.384</v>
      </c>
      <c r="P17" s="16" t="n">
        <v>0.0176</v>
      </c>
      <c r="Q17" s="16" t="n">
        <v>0.7</v>
      </c>
      <c r="R17" s="26" t="n">
        <v>280</v>
      </c>
      <c r="S17" s="14" t="s">
        <v>30</v>
      </c>
      <c r="T17" s="13"/>
    </row>
    <row r="18" s="13" customFormat="true" ht="13.5" hidden="false" customHeight="false" outlineLevel="0" collapsed="false">
      <c r="B18" s="83" t="s">
        <v>145</v>
      </c>
      <c r="C18" s="15" t="n">
        <v>180</v>
      </c>
      <c r="D18" s="17" t="n">
        <v>12.19</v>
      </c>
      <c r="E18" s="17" t="n">
        <v>6.93</v>
      </c>
      <c r="F18" s="17" t="n">
        <v>37.74</v>
      </c>
      <c r="G18" s="17" t="n">
        <v>312</v>
      </c>
      <c r="H18" s="17" t="n">
        <v>0.16</v>
      </c>
      <c r="I18" s="17" t="n">
        <v>2.67</v>
      </c>
      <c r="J18" s="17" t="n">
        <v>0.05</v>
      </c>
      <c r="K18" s="17" t="n">
        <v>0.28</v>
      </c>
      <c r="L18" s="17" t="n">
        <v>25.34</v>
      </c>
      <c r="M18" s="17" t="n">
        <v>180.79</v>
      </c>
      <c r="N18" s="17" t="n">
        <v>78.67</v>
      </c>
      <c r="O18" s="17" t="n">
        <v>2.69</v>
      </c>
      <c r="P18" s="17" t="n">
        <v>0.09</v>
      </c>
      <c r="Q18" s="16" t="n">
        <v>1.7</v>
      </c>
      <c r="R18" s="14" t="n">
        <v>331</v>
      </c>
      <c r="S18" s="14" t="s">
        <v>28</v>
      </c>
    </row>
    <row r="19" s="13" customFormat="true" ht="13.5" hidden="false" customHeight="false" outlineLevel="0" collapsed="false">
      <c r="B19" s="14" t="s">
        <v>62</v>
      </c>
      <c r="C19" s="15" t="n">
        <v>200</v>
      </c>
      <c r="D19" s="16" t="n">
        <v>0.1</v>
      </c>
      <c r="E19" s="16" t="n">
        <v>0</v>
      </c>
      <c r="F19" s="16" t="n">
        <v>20.16</v>
      </c>
      <c r="G19" s="16" t="n">
        <v>90.14</v>
      </c>
      <c r="H19" s="16" t="n">
        <v>0.009</v>
      </c>
      <c r="I19" s="16" t="n">
        <v>5.8</v>
      </c>
      <c r="J19" s="16" t="n">
        <v>0.01</v>
      </c>
      <c r="K19" s="16" t="n">
        <v>0.06</v>
      </c>
      <c r="L19" s="16" t="n">
        <v>0.64</v>
      </c>
      <c r="M19" s="16" t="n">
        <v>0</v>
      </c>
      <c r="N19" s="16" t="n">
        <v>0</v>
      </c>
      <c r="O19" s="16" t="n">
        <v>0.04</v>
      </c>
      <c r="P19" s="16" t="n">
        <v>0.29</v>
      </c>
      <c r="Q19" s="16" t="n">
        <v>0</v>
      </c>
      <c r="R19" s="14" t="n">
        <v>817</v>
      </c>
      <c r="S19" s="14" t="s">
        <v>30</v>
      </c>
    </row>
    <row r="20" customFormat="false" ht="13.5" hidden="false" customHeight="false" outlineLevel="0" collapsed="false">
      <c r="A20" s="13"/>
      <c r="B20" s="14" t="s">
        <v>33</v>
      </c>
      <c r="C20" s="15" t="n">
        <v>20</v>
      </c>
      <c r="D20" s="16" t="n">
        <v>2</v>
      </c>
      <c r="E20" s="16" t="n">
        <v>0.9</v>
      </c>
      <c r="F20" s="16" t="n">
        <v>10.2</v>
      </c>
      <c r="G20" s="16" t="n">
        <v>54.8</v>
      </c>
      <c r="H20" s="16" t="n">
        <v>0.022</v>
      </c>
      <c r="I20" s="16" t="n">
        <v>0</v>
      </c>
      <c r="J20" s="16" t="n">
        <v>0</v>
      </c>
      <c r="K20" s="16" t="n">
        <v>0.34</v>
      </c>
      <c r="L20" s="16" t="n">
        <v>4.7</v>
      </c>
      <c r="M20" s="16" t="n">
        <v>0</v>
      </c>
      <c r="N20" s="16" t="n">
        <v>2.6</v>
      </c>
      <c r="O20" s="16" t="n">
        <v>0.24</v>
      </c>
      <c r="P20" s="16" t="n">
        <v>0.006</v>
      </c>
      <c r="Q20" s="16" t="n">
        <v>0</v>
      </c>
      <c r="R20" s="26" t="n">
        <v>18</v>
      </c>
      <c r="S20" s="14" t="s">
        <v>28</v>
      </c>
      <c r="T20" s="13"/>
    </row>
    <row r="21" customFormat="false" ht="13.5" hidden="false" customHeight="false" outlineLevel="0" collapsed="false">
      <c r="A21" s="13"/>
      <c r="B21" s="25" t="s">
        <v>41</v>
      </c>
      <c r="C21" s="15" t="n">
        <v>40</v>
      </c>
      <c r="D21" s="16" t="n">
        <v>3</v>
      </c>
      <c r="E21" s="16" t="n">
        <v>1</v>
      </c>
      <c r="F21" s="16" t="n">
        <v>17</v>
      </c>
      <c r="G21" s="16" t="n">
        <v>103.6</v>
      </c>
      <c r="H21" s="16" t="n">
        <v>0.044</v>
      </c>
      <c r="I21" s="16" t="n">
        <v>0</v>
      </c>
      <c r="J21" s="16" t="n">
        <v>0</v>
      </c>
      <c r="K21" s="16" t="n">
        <v>0.638</v>
      </c>
      <c r="L21" s="16" t="n">
        <v>11.6</v>
      </c>
      <c r="M21" s="16" t="n">
        <v>0</v>
      </c>
      <c r="N21" s="16" t="n">
        <v>5.6</v>
      </c>
      <c r="O21" s="16" t="n">
        <v>1.48</v>
      </c>
      <c r="P21" s="16" t="n">
        <v>0.012</v>
      </c>
      <c r="Q21" s="16" t="n">
        <v>4</v>
      </c>
      <c r="R21" s="26" t="n">
        <v>19</v>
      </c>
      <c r="S21" s="14" t="s">
        <v>28</v>
      </c>
      <c r="T21" s="13"/>
    </row>
    <row r="22" s="13" customFormat="true" ht="13.5" hidden="false" customHeight="false" outlineLevel="0" collapsed="false">
      <c r="B22" s="75" t="s">
        <v>42</v>
      </c>
      <c r="C22" s="70" t="n">
        <f aca="false">SUM(C16:C21)</f>
        <v>700</v>
      </c>
      <c r="D22" s="71" t="n">
        <f aca="false">SUM(D16:D21)</f>
        <v>23.7</v>
      </c>
      <c r="E22" s="71" t="n">
        <f aca="false">SUM(E16:E21)</f>
        <v>23.73</v>
      </c>
      <c r="F22" s="71" t="n">
        <f aca="false">SUM(F16:F21)</f>
        <v>100.5</v>
      </c>
      <c r="G22" s="71" t="n">
        <f aca="false">SUM(G16:G21)</f>
        <v>753.54</v>
      </c>
      <c r="H22" s="71" t="n">
        <f aca="false">SUM(H16:H21)</f>
        <v>0.323</v>
      </c>
      <c r="I22" s="71" t="n">
        <f aca="false">SUM(I16:I21)</f>
        <v>14.5364</v>
      </c>
      <c r="J22" s="71" t="n">
        <f aca="false">SUM(J16:J21)</f>
        <v>2.9899</v>
      </c>
      <c r="K22" s="71" t="n">
        <f aca="false">SUM(K16:K21)</f>
        <v>5.072</v>
      </c>
      <c r="L22" s="71" t="n">
        <f aca="false">SUM(L16:L21)</f>
        <v>61.25</v>
      </c>
      <c r="M22" s="71" t="n">
        <f aca="false">SUM(M16:M21)</f>
        <v>220.302</v>
      </c>
      <c r="N22" s="71" t="n">
        <f aca="false">SUM(N16:N21)</f>
        <v>103.062</v>
      </c>
      <c r="O22" s="71" t="n">
        <f aca="false">SUM(O16:O21)</f>
        <v>5.044</v>
      </c>
      <c r="P22" s="71" t="n">
        <f aca="false">SUM(P16:P21)</f>
        <v>0.4238656</v>
      </c>
      <c r="Q22" s="71" t="n">
        <f aca="false">SUM(Q16:Q21)</f>
        <v>7.84648</v>
      </c>
      <c r="R22" s="75"/>
      <c r="S22" s="75"/>
    </row>
    <row r="23" s="13" customFormat="true" ht="13.5" hidden="false" customHeight="false" outlineLevel="0" collapsed="false">
      <c r="B23" s="36" t="s">
        <v>43</v>
      </c>
      <c r="C23" s="36"/>
      <c r="D23" s="36"/>
      <c r="E23" s="36"/>
      <c r="F23" s="36"/>
      <c r="G23" s="36"/>
      <c r="H23" s="36"/>
      <c r="I23" s="36"/>
      <c r="J23" s="36"/>
      <c r="K23" s="36"/>
      <c r="L23" s="36"/>
      <c r="M23" s="36"/>
      <c r="N23" s="36"/>
      <c r="O23" s="36"/>
      <c r="P23" s="36"/>
      <c r="Q23" s="36"/>
      <c r="R23" s="36"/>
      <c r="S23" s="36"/>
    </row>
    <row r="24" s="13" customFormat="true" ht="13.5" hidden="false" customHeight="false" outlineLevel="0" collapsed="false">
      <c r="B24" s="14" t="s">
        <v>146</v>
      </c>
      <c r="C24" s="15" t="n">
        <v>90</v>
      </c>
      <c r="D24" s="16" t="n">
        <v>11</v>
      </c>
      <c r="E24" s="16" t="n">
        <v>3</v>
      </c>
      <c r="F24" s="16" t="n">
        <v>12</v>
      </c>
      <c r="G24" s="16" t="n">
        <v>177</v>
      </c>
      <c r="H24" s="16" t="n">
        <v>0.07</v>
      </c>
      <c r="I24" s="16" t="n">
        <v>0.77</v>
      </c>
      <c r="J24" s="16" t="n">
        <v>0.3</v>
      </c>
      <c r="K24" s="16" t="n">
        <v>0.08</v>
      </c>
      <c r="L24" s="16" t="n">
        <v>25.26</v>
      </c>
      <c r="M24" s="16" t="n">
        <v>26.84</v>
      </c>
      <c r="N24" s="16" t="n">
        <v>14.6</v>
      </c>
      <c r="O24" s="16" t="n">
        <v>0.94</v>
      </c>
      <c r="P24" s="16" t="n">
        <v>0.8</v>
      </c>
      <c r="Q24" s="16" t="n">
        <v>0</v>
      </c>
      <c r="R24" s="14" t="n">
        <v>309</v>
      </c>
      <c r="S24" s="14" t="s">
        <v>28</v>
      </c>
    </row>
    <row r="25" s="13" customFormat="true" ht="13.5" hidden="false" customHeight="false" outlineLevel="0" collapsed="false">
      <c r="B25" s="14" t="s">
        <v>99</v>
      </c>
      <c r="C25" s="15" t="n">
        <v>150</v>
      </c>
      <c r="D25" s="16" t="n">
        <v>3.22</v>
      </c>
      <c r="E25" s="16" t="n">
        <v>3</v>
      </c>
      <c r="F25" s="16" t="n">
        <v>22.51</v>
      </c>
      <c r="G25" s="16" t="n">
        <v>145</v>
      </c>
      <c r="H25" s="16" t="n">
        <v>0.2</v>
      </c>
      <c r="I25" s="16" t="n">
        <v>25.9</v>
      </c>
      <c r="J25" s="16" t="n">
        <v>0.05</v>
      </c>
      <c r="K25" s="16" t="n">
        <v>0.2</v>
      </c>
      <c r="L25" s="16" t="n">
        <v>46</v>
      </c>
      <c r="M25" s="16" t="n">
        <v>95</v>
      </c>
      <c r="N25" s="16" t="n">
        <v>33</v>
      </c>
      <c r="O25" s="16" t="n">
        <v>1</v>
      </c>
      <c r="P25" s="16" t="n">
        <v>0.11</v>
      </c>
      <c r="Q25" s="16" t="n">
        <v>8.84</v>
      </c>
      <c r="R25" s="14" t="n">
        <v>354</v>
      </c>
      <c r="S25" s="14" t="s">
        <v>28</v>
      </c>
    </row>
    <row r="26" s="13" customFormat="true" ht="27" hidden="false" customHeight="false" outlineLevel="0" collapsed="false">
      <c r="B26" s="28" t="s">
        <v>147</v>
      </c>
      <c r="C26" s="15" t="n">
        <v>50</v>
      </c>
      <c r="D26" s="16" t="n">
        <v>1</v>
      </c>
      <c r="E26" s="16" t="n">
        <v>0</v>
      </c>
      <c r="F26" s="16" t="n">
        <v>5.6</v>
      </c>
      <c r="G26" s="16" t="n">
        <v>29</v>
      </c>
      <c r="H26" s="16" t="n">
        <v>0.01</v>
      </c>
      <c r="I26" s="16" t="n">
        <v>2.75</v>
      </c>
      <c r="J26" s="16" t="n">
        <v>0</v>
      </c>
      <c r="K26" s="16" t="n">
        <v>0</v>
      </c>
      <c r="L26" s="16" t="n">
        <v>0</v>
      </c>
      <c r="M26" s="16" t="n">
        <v>28.5</v>
      </c>
      <c r="N26" s="16" t="n">
        <v>8</v>
      </c>
      <c r="O26" s="16" t="n">
        <v>0.329</v>
      </c>
      <c r="P26" s="16" t="n">
        <v>0.0329</v>
      </c>
      <c r="Q26" s="16" t="n">
        <v>2.35</v>
      </c>
      <c r="R26" s="29" t="s">
        <v>148</v>
      </c>
      <c r="S26" s="14" t="s">
        <v>28</v>
      </c>
    </row>
    <row r="27" s="13" customFormat="true" ht="27" hidden="false" customHeight="false" outlineLevel="0" collapsed="false">
      <c r="B27" s="28" t="s">
        <v>82</v>
      </c>
      <c r="C27" s="15" t="n">
        <v>200</v>
      </c>
      <c r="D27" s="16" t="n">
        <v>0.2</v>
      </c>
      <c r="E27" s="16" t="n">
        <v>0</v>
      </c>
      <c r="F27" s="16" t="n">
        <v>21.42</v>
      </c>
      <c r="G27" s="16" t="n">
        <v>86</v>
      </c>
      <c r="H27" s="16" t="n">
        <v>0.01</v>
      </c>
      <c r="I27" s="16" t="n">
        <v>40</v>
      </c>
      <c r="J27" s="16" t="n">
        <v>0</v>
      </c>
      <c r="K27" s="16" t="n">
        <v>0.14</v>
      </c>
      <c r="L27" s="16" t="n">
        <v>2.48</v>
      </c>
      <c r="M27" s="16" t="n">
        <v>6.6</v>
      </c>
      <c r="N27" s="16" t="n">
        <v>7.82</v>
      </c>
      <c r="O27" s="16" t="n">
        <v>0.32</v>
      </c>
      <c r="P27" s="16" t="n">
        <v>0.01</v>
      </c>
      <c r="Q27" s="16" t="n">
        <v>0</v>
      </c>
      <c r="R27" s="14" t="n">
        <v>457</v>
      </c>
      <c r="S27" s="14" t="s">
        <v>28</v>
      </c>
    </row>
    <row r="28" s="13" customFormat="true" ht="13.5" hidden="false" customHeight="false" outlineLevel="0" collapsed="false">
      <c r="B28" s="14" t="s">
        <v>33</v>
      </c>
      <c r="C28" s="15" t="n">
        <v>20</v>
      </c>
      <c r="D28" s="16" t="n">
        <v>2</v>
      </c>
      <c r="E28" s="16" t="n">
        <v>0.9</v>
      </c>
      <c r="F28" s="16" t="n">
        <v>10.2</v>
      </c>
      <c r="G28" s="16" t="n">
        <v>54.8</v>
      </c>
      <c r="H28" s="16" t="n">
        <v>0.022</v>
      </c>
      <c r="I28" s="16" t="n">
        <v>0</v>
      </c>
      <c r="J28" s="16" t="n">
        <v>0</v>
      </c>
      <c r="K28" s="16" t="n">
        <v>0.34</v>
      </c>
      <c r="L28" s="16" t="n">
        <v>4.7</v>
      </c>
      <c r="M28" s="16" t="n">
        <v>0</v>
      </c>
      <c r="N28" s="16" t="n">
        <v>2.8</v>
      </c>
      <c r="O28" s="16" t="n">
        <v>0.24</v>
      </c>
      <c r="P28" s="16" t="n">
        <v>0.006</v>
      </c>
      <c r="Q28" s="16" t="n">
        <v>2</v>
      </c>
      <c r="R28" s="14" t="n">
        <v>18</v>
      </c>
      <c r="S28" s="14" t="s">
        <v>28</v>
      </c>
    </row>
    <row r="29" s="13" customFormat="true" ht="13.5" hidden="false" customHeight="false" outlineLevel="0" collapsed="false">
      <c r="B29" s="75" t="s">
        <v>49</v>
      </c>
      <c r="C29" s="70" t="n">
        <f aca="false">SUM(C24:C28)</f>
        <v>510</v>
      </c>
      <c r="D29" s="71" t="n">
        <f aca="false">SUM(D24:D28)</f>
        <v>17.42</v>
      </c>
      <c r="E29" s="71" t="n">
        <f aca="false">SUM(E24:E28)</f>
        <v>6.9</v>
      </c>
      <c r="F29" s="71" t="n">
        <f aca="false">SUM(F24:F28)</f>
        <v>71.73</v>
      </c>
      <c r="G29" s="71" t="n">
        <f aca="false">SUM(G24:G28)</f>
        <v>491.8</v>
      </c>
      <c r="H29" s="71" t="n">
        <f aca="false">SUM(H24:H28)</f>
        <v>0.312</v>
      </c>
      <c r="I29" s="71" t="n">
        <f aca="false">SUM(I24:I28)</f>
        <v>69.42</v>
      </c>
      <c r="J29" s="71" t="n">
        <f aca="false">SUM(J24:J28)</f>
        <v>0.35</v>
      </c>
      <c r="K29" s="71" t="n">
        <f aca="false">SUM(K24:K28)</f>
        <v>0.76</v>
      </c>
      <c r="L29" s="71" t="n">
        <f aca="false">SUM(L24:L28)</f>
        <v>78.44</v>
      </c>
      <c r="M29" s="71" t="n">
        <f aca="false">SUM(M24:M28)</f>
        <v>156.94</v>
      </c>
      <c r="N29" s="71" t="n">
        <f aca="false">SUM(N24:N28)</f>
        <v>66.22</v>
      </c>
      <c r="O29" s="71" t="n">
        <f aca="false">SUM(O24:O28)</f>
        <v>2.829</v>
      </c>
      <c r="P29" s="71" t="n">
        <f aca="false">SUM(P24:P28)</f>
        <v>0.9589</v>
      </c>
      <c r="Q29" s="71" t="n">
        <f aca="false">SUM(Q24:Q28)</f>
        <v>13.19</v>
      </c>
      <c r="R29" s="75"/>
      <c r="S29" s="75"/>
    </row>
    <row r="30" s="13" customFormat="true" ht="14.25" hidden="false" customHeight="false" outlineLevel="0" collapsed="false">
      <c r="A30" s="64"/>
      <c r="B30" s="30" t="s">
        <v>50</v>
      </c>
      <c r="C30" s="31"/>
      <c r="D30" s="32" t="n">
        <f aca="false">D14+D22</f>
        <v>41.09</v>
      </c>
      <c r="E30" s="32" t="n">
        <f aca="false">E14+E22</f>
        <v>56.46</v>
      </c>
      <c r="F30" s="32" t="n">
        <f aca="false">F14+F22</f>
        <v>147.65</v>
      </c>
      <c r="G30" s="32" t="n">
        <f aca="false">G14+G22</f>
        <v>1427.67</v>
      </c>
      <c r="H30" s="32" t="n">
        <f aca="false">H14+H22</f>
        <v>0.547</v>
      </c>
      <c r="I30" s="32" t="n">
        <f aca="false">I14+I22</f>
        <v>16.2464</v>
      </c>
      <c r="J30" s="32" t="n">
        <f aca="false">J14+J22</f>
        <v>85.0799</v>
      </c>
      <c r="K30" s="32" t="n">
        <f aca="false">K14+K22</f>
        <v>8.632</v>
      </c>
      <c r="L30" s="32" t="n">
        <f aca="false">L14+L22</f>
        <v>307.36</v>
      </c>
      <c r="M30" s="32" t="n">
        <f aca="false">M14+M22</f>
        <v>458.352</v>
      </c>
      <c r="N30" s="32" t="n">
        <f aca="false">N14+N22</f>
        <v>146.412</v>
      </c>
      <c r="O30" s="32" t="n">
        <f aca="false">O14+O22</f>
        <v>10.654</v>
      </c>
      <c r="P30" s="32" t="n">
        <f aca="false">P14+P22</f>
        <v>1.2788656</v>
      </c>
      <c r="Q30" s="32" t="n">
        <f aca="false">Q14+Q22</f>
        <v>41.71648</v>
      </c>
      <c r="R30" s="30"/>
      <c r="S30" s="30"/>
      <c r="T30" s="64"/>
    </row>
    <row r="31" s="13" customFormat="true" ht="14.25" hidden="false" customHeight="false" outlineLevel="0" collapsed="false">
      <c r="A31" s="64"/>
      <c r="B31" s="30" t="s">
        <v>51</v>
      </c>
      <c r="C31" s="31"/>
      <c r="D31" s="32" t="n">
        <f aca="false">D22+D29</f>
        <v>41.12</v>
      </c>
      <c r="E31" s="32" t="n">
        <f aca="false">E22+E29</f>
        <v>30.63</v>
      </c>
      <c r="F31" s="32" t="n">
        <f aca="false">F22+F29</f>
        <v>172.23</v>
      </c>
      <c r="G31" s="32" t="n">
        <f aca="false">G22+G29</f>
        <v>1245.34</v>
      </c>
      <c r="H31" s="32" t="n">
        <f aca="false">H22+H29</f>
        <v>0.635</v>
      </c>
      <c r="I31" s="32" t="n">
        <f aca="false">I22+I29</f>
        <v>83.9564</v>
      </c>
      <c r="J31" s="32" t="n">
        <f aca="false">J22+J29</f>
        <v>3.3399</v>
      </c>
      <c r="K31" s="32" t="n">
        <f aca="false">K22+K29</f>
        <v>5.832</v>
      </c>
      <c r="L31" s="32" t="n">
        <f aca="false">L22+L29</f>
        <v>139.69</v>
      </c>
      <c r="M31" s="32" t="n">
        <f aca="false">M22+M29</f>
        <v>377.242</v>
      </c>
      <c r="N31" s="32" t="n">
        <f aca="false">N22+N29</f>
        <v>169.282</v>
      </c>
      <c r="O31" s="32" t="n">
        <f aca="false">O22+O29</f>
        <v>7.873</v>
      </c>
      <c r="P31" s="32" t="n">
        <f aca="false">P22+P29</f>
        <v>1.3827656</v>
      </c>
      <c r="Q31" s="32" t="n">
        <f aca="false">Q22+Q29</f>
        <v>21.03648</v>
      </c>
      <c r="R31" s="30"/>
      <c r="S31" s="30"/>
      <c r="T31" s="64"/>
    </row>
    <row r="32" s="64" customFormat="true" ht="12.75" hidden="false" customHeight="false" outlineLevel="0" collapsed="false"/>
    <row r="33" s="64" customFormat="true" ht="12.75" hidden="false" customHeight="false" outlineLevel="0" collapsed="false"/>
  </sheetData>
  <mergeCells count="23">
    <mergeCell ref="B4:B6"/>
    <mergeCell ref="C4:C5"/>
    <mergeCell ref="D4:D5"/>
    <mergeCell ref="E4:E5"/>
    <mergeCell ref="F4:F5"/>
    <mergeCell ref="G4:G5"/>
    <mergeCell ref="H4:K4"/>
    <mergeCell ref="L4:O4"/>
    <mergeCell ref="P4:P6"/>
    <mergeCell ref="Q4:Q6"/>
    <mergeCell ref="R4:R6"/>
    <mergeCell ref="S4:S6"/>
    <mergeCell ref="H5:H6"/>
    <mergeCell ref="I5:I6"/>
    <mergeCell ref="J5:J6"/>
    <mergeCell ref="K5:K6"/>
    <mergeCell ref="L5:L6"/>
    <mergeCell ref="M5:M6"/>
    <mergeCell ref="N5:N6"/>
    <mergeCell ref="O5:O6"/>
    <mergeCell ref="B7:S7"/>
    <mergeCell ref="B8:S8"/>
    <mergeCell ref="B23:S23"/>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3768</TotalTime>
  <Application>LibreOffice/7.4.2.3$Windows_X86_64 LibreOffice_project/382eef1f22670f7f4118c8c2dd222ec7ad009daf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2023-02-03T12:57:40Z</dcterms:created>
  <dc:creator>Я</dc:creator>
  <dc:description/>
  <dc:language>ru-RU</dc:language>
  <cp:lastModifiedBy/>
  <cp:lastPrinted>2023-09-08T13:13:10Z</cp:lastPrinted>
  <dcterms:modified xsi:type="dcterms:W3CDTF">2023-09-08T16:24:54Z</dcterms:modified>
  <cp:revision>458</cp:revision>
  <dc:subject/>
  <dc:title/>
</cp:coreProperties>
</file>

<file path=docProps/custom.xml><?xml version="1.0" encoding="utf-8"?>
<Properties xmlns="http://schemas.openxmlformats.org/officeDocument/2006/custom-properties" xmlns:vt="http://schemas.openxmlformats.org/officeDocument/2006/docPropsVTypes"/>
</file>